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2120" windowHeight="8010" firstSheet="19" activeTab="30"/>
  </bookViews>
  <sheets>
    <sheet name="васнецовых 5 " sheetId="6" r:id="rId1"/>
    <sheet name="васнецовых 7" sheetId="5" r:id="rId2"/>
    <sheet name="васнецовых 11" sheetId="4" r:id="rId3"/>
    <sheet name="зелёная 1" sheetId="1" r:id="rId4"/>
    <sheet name="зелёная 2" sheetId="2" r:id="rId5"/>
    <sheet name="зелёная 14" sheetId="3" r:id="rId6"/>
    <sheet name="зелёная 17" sheetId="7" r:id="rId7"/>
    <sheet name="зелёная 20" sheetId="9" r:id="rId8"/>
    <sheet name="кооперат 1" sheetId="10" r:id="rId9"/>
    <sheet name="кооп 2" sheetId="13" r:id="rId10"/>
    <sheet name="кооп 3" sheetId="12" r:id="rId11"/>
    <sheet name="кооп 4" sheetId="11" r:id="rId12"/>
    <sheet name="кооп 5" sheetId="8" r:id="rId13"/>
    <sheet name="кооп 6" sheetId="15" r:id="rId14"/>
    <sheet name="кооп 7" sheetId="16" r:id="rId15"/>
    <sheet name="кооп 8" sheetId="17" r:id="rId16"/>
    <sheet name="кооп 10" sheetId="19" r:id="rId17"/>
    <sheet name="космон 1" sheetId="14" r:id="rId18"/>
    <sheet name="косм 3" sheetId="39" r:id="rId19"/>
    <sheet name="косм 5" sheetId="38" r:id="rId20"/>
    <sheet name="косм 7" sheetId="37" r:id="rId21"/>
    <sheet name="косм 8" sheetId="36" r:id="rId22"/>
    <sheet name="косм 9" sheetId="35" r:id="rId23"/>
    <sheet name="косм 10" sheetId="34" r:id="rId24"/>
    <sheet name="косм 11" sheetId="33" r:id="rId25"/>
    <sheet name="косм 12" sheetId="32" r:id="rId26"/>
    <sheet name="косм 14" sheetId="31" r:id="rId27"/>
    <sheet name="косм 16" sheetId="30" r:id="rId28"/>
    <sheet name="косм 18" sheetId="29" r:id="rId29"/>
    <sheet name="косм 20" sheetId="28" r:id="rId30"/>
    <sheet name="порт 7" sheetId="27" r:id="rId31"/>
    <sheet name="порт 9" sheetId="26" r:id="rId32"/>
    <sheet name=" порт 13 " sheetId="25" r:id="rId33"/>
    <sheet name="порт 27" sheetId="24" r:id="rId34"/>
    <sheet name="хол 2" sheetId="45" r:id="rId35"/>
    <sheet name="холун 4" sheetId="44" r:id="rId36"/>
    <sheet name="хол 12" sheetId="42" r:id="rId37"/>
    <sheet name="хол 15" sheetId="41" r:id="rId38"/>
    <sheet name="хол 17" sheetId="23" r:id="rId39"/>
    <sheet name="хол 19" sheetId="22" r:id="rId40"/>
    <sheet name="всего" sheetId="20" r:id="rId41"/>
  </sheets>
  <calcPr calcId="125725"/>
</workbook>
</file>

<file path=xl/calcChain.xml><?xml version="1.0" encoding="utf-8"?>
<calcChain xmlns="http://schemas.openxmlformats.org/spreadsheetml/2006/main">
  <c r="C25" i="27"/>
  <c r="C29"/>
  <c r="C30"/>
  <c r="C29" i="28"/>
  <c r="C25" i="5"/>
  <c r="C29" i="26" l="1"/>
  <c r="C29" i="30"/>
  <c r="C29" i="20"/>
  <c r="C29" i="22"/>
  <c r="C29" i="41"/>
  <c r="C29" i="42"/>
  <c r="C29" i="44"/>
  <c r="C29" i="45"/>
  <c r="C29" i="24"/>
  <c r="C29" i="25"/>
  <c r="C29" i="29"/>
  <c r="C29" i="31"/>
  <c r="C29" i="32"/>
  <c r="C29" i="33"/>
  <c r="C29" i="34"/>
  <c r="C29" i="35"/>
  <c r="C29" i="36"/>
  <c r="C29" i="38"/>
  <c r="C29" i="39"/>
  <c r="C29" i="14"/>
  <c r="C29" i="19"/>
  <c r="C29" i="17"/>
  <c r="C29" i="16"/>
  <c r="C29" i="15"/>
  <c r="C29" i="8"/>
  <c r="C29" i="11"/>
  <c r="C29" i="12"/>
  <c r="C29" i="13"/>
  <c r="C29" i="10"/>
  <c r="C29" i="9"/>
  <c r="C29" i="3"/>
  <c r="C29" i="2"/>
  <c r="C29" i="1"/>
  <c r="C29" i="4"/>
  <c r="C29" i="5"/>
  <c r="C30" s="1"/>
  <c r="C29" i="6"/>
  <c r="C15" i="20"/>
  <c r="C10"/>
  <c r="C24"/>
  <c r="C23"/>
  <c r="C22"/>
  <c r="C21"/>
  <c r="C20"/>
  <c r="C19"/>
  <c r="C18"/>
  <c r="C17"/>
  <c r="C16"/>
  <c r="C14"/>
  <c r="C13"/>
  <c r="C12"/>
  <c r="C11"/>
  <c r="C25" i="23"/>
  <c r="C25" i="9"/>
  <c r="C25" i="41"/>
  <c r="C25" i="29"/>
  <c r="C25" i="31"/>
  <c r="C25" i="36"/>
  <c r="C25" i="11"/>
  <c r="C25" i="32"/>
  <c r="C25" i="22"/>
  <c r="C29" i="23"/>
  <c r="C25" i="42"/>
  <c r="C25" i="44"/>
  <c r="C25" i="45"/>
  <c r="C25" i="24"/>
  <c r="C25" i="25"/>
  <c r="C25" i="26"/>
  <c r="C25" i="30"/>
  <c r="C25" i="33"/>
  <c r="C25" i="34"/>
  <c r="C25" i="35"/>
  <c r="C25" i="37"/>
  <c r="C25" i="38"/>
  <c r="C25" i="39"/>
  <c r="C25" i="14"/>
  <c r="C25" i="19"/>
  <c r="C25" i="17"/>
  <c r="C25" i="16"/>
  <c r="C25" i="15"/>
  <c r="C25" i="8"/>
  <c r="C25" i="12"/>
  <c r="C25" i="13"/>
  <c r="C25" i="10"/>
  <c r="C25" i="7"/>
  <c r="C30" s="1"/>
  <c r="C25" i="3"/>
  <c r="C25" i="2"/>
  <c r="C25" i="1"/>
  <c r="C25" i="4"/>
  <c r="C25" i="6"/>
  <c r="C25" i="20" l="1"/>
  <c r="C30" s="1"/>
  <c r="C30" i="22"/>
  <c r="C30" i="41"/>
  <c r="C30" i="42"/>
  <c r="C30" i="44"/>
  <c r="C30" i="45"/>
  <c r="C30" i="24"/>
  <c r="C30" i="25"/>
  <c r="C30" i="26"/>
  <c r="C30" i="28"/>
  <c r="C30" i="29"/>
  <c r="C30" i="30"/>
  <c r="C30" i="31"/>
  <c r="C30" i="32"/>
  <c r="C30" i="33"/>
  <c r="C30" i="34"/>
  <c r="C30" i="35"/>
  <c r="C30" i="36"/>
  <c r="C30" i="37"/>
  <c r="C30" i="38"/>
  <c r="C30" i="39"/>
  <c r="C30" i="14"/>
  <c r="C30" i="19"/>
  <c r="C30" i="17"/>
  <c r="C30" i="16"/>
  <c r="C30" i="15"/>
  <c r="C30" i="8"/>
  <c r="C30" i="11"/>
  <c r="C30" i="12"/>
  <c r="C30" i="13"/>
  <c r="C30" i="10"/>
  <c r="C30" i="9"/>
  <c r="C30" i="3"/>
  <c r="C30" i="2"/>
  <c r="C30" i="1"/>
  <c r="C30" i="4"/>
  <c r="C30" i="6"/>
  <c r="C30" i="23"/>
</calcChain>
</file>

<file path=xl/sharedStrings.xml><?xml version="1.0" encoding="utf-8"?>
<sst xmlns="http://schemas.openxmlformats.org/spreadsheetml/2006/main" count="1601" uniqueCount="87">
  <si>
    <t>Отчёт о фактических затратах на содержание</t>
  </si>
  <si>
    <t>и текущий ремонт общего имущества</t>
  </si>
  <si>
    <t>Адрес</t>
  </si>
  <si>
    <t>За период</t>
  </si>
  <si>
    <t>Управляющая компания</t>
  </si>
  <si>
    <t>ООО " Вятка 5 "</t>
  </si>
  <si>
    <t>№ п/п</t>
  </si>
  <si>
    <t>Статьи затрат</t>
  </si>
  <si>
    <t>Сумма руб.</t>
  </si>
  <si>
    <t>д.Сидоровка</t>
  </si>
  <si>
    <t>Содержание и текущий ремонт общего имущества</t>
  </si>
  <si>
    <t>Текущий ремонт жилого фонда (сметы)</t>
  </si>
  <si>
    <t>Содержание и ремонт конструктивных элементов жилых зданий</t>
  </si>
  <si>
    <t>Ремонт и обслуживание внутреннего инженерного оборудования</t>
  </si>
  <si>
    <t>Благоустройство и обеспечение санитарного состояния жилого фонда</t>
  </si>
  <si>
    <t>Аварийное обслуживание</t>
  </si>
  <si>
    <t>Вывоз твёрдых бытовых отходов</t>
  </si>
  <si>
    <t>Вывоз жидких бытовых отходов</t>
  </si>
  <si>
    <t>Дератизация и дезинфекция подвала</t>
  </si>
  <si>
    <t>Обслуживание вентиляционных каналов и дымоходов</t>
  </si>
  <si>
    <t>Услуги РИЦ (оплата за начисление коммун. платежей)</t>
  </si>
  <si>
    <t>Электроэнергия мест общего пользования</t>
  </si>
  <si>
    <t>Прочие</t>
  </si>
  <si>
    <t>Всего расходов на  содержание и текущий ремонт жилого дома</t>
  </si>
  <si>
    <t>Справочно:</t>
  </si>
  <si>
    <t>Директор ООО"Вятка 5 "</t>
  </si>
  <si>
    <t>ул.Зелёная д. 1.</t>
  </si>
  <si>
    <t>С.А.Спицын</t>
  </si>
  <si>
    <t>ул.Бр.Васнецовых д. 5.</t>
  </si>
  <si>
    <t>ул.Бр.Васнецовых д. 11.</t>
  </si>
  <si>
    <t>ул.Бр.Васнецовых д. 7.</t>
  </si>
  <si>
    <t>ул.Зелёная д. 2.</t>
  </si>
  <si>
    <t>ул.Зелёная д. 14.</t>
  </si>
  <si>
    <t>ул.Зелёная д. 17.</t>
  </si>
  <si>
    <t>ул.Зелёная д. 20.</t>
  </si>
  <si>
    <t>ул.Кооперативная д. 1</t>
  </si>
  <si>
    <t>Рентабельность (включая налоги)*</t>
  </si>
  <si>
    <t>пос.Сидоровка</t>
  </si>
  <si>
    <t>ул.Кооперативная д. 2</t>
  </si>
  <si>
    <t>ул.Кооперативная д. 4</t>
  </si>
  <si>
    <t>ул.Кооперативная д. 5</t>
  </si>
  <si>
    <t>ул.Кооперативная д.6</t>
  </si>
  <si>
    <t>ул.Кооперативная д. 7</t>
  </si>
  <si>
    <t>ул.Кооперативная д.8</t>
  </si>
  <si>
    <t>ул.Кооперативная д. 10</t>
  </si>
  <si>
    <t>ул.Космонавтов д. 1</t>
  </si>
  <si>
    <t>ул.Космонавтов д. 3</t>
  </si>
  <si>
    <t>ул.Космонавтов д. 5</t>
  </si>
  <si>
    <t>ул.Космонавтов д. 7</t>
  </si>
  <si>
    <t>в том числе просроченная задолженность за жилищно коммунальные услуги.</t>
  </si>
  <si>
    <t>ул.Космонавтов д. 8</t>
  </si>
  <si>
    <t>ул.Космонавтов д. 9</t>
  </si>
  <si>
    <t>ул.Космонавтов д. 10</t>
  </si>
  <si>
    <t>ул.Космонавтов д. 11</t>
  </si>
  <si>
    <t>ул.Космонавтов д. 12</t>
  </si>
  <si>
    <t>ул.Космонавтов д. 14</t>
  </si>
  <si>
    <t>ул.Космонавтов д. 16</t>
  </si>
  <si>
    <t>ул.Космонавтов д. 18</t>
  </si>
  <si>
    <t>ул.Космонавтов д.20</t>
  </si>
  <si>
    <t>ул. Портовая  д. 7.</t>
  </si>
  <si>
    <t>ул. Портовая  д. 9.</t>
  </si>
  <si>
    <t>ул. Портовая  д. 13.</t>
  </si>
  <si>
    <t>ул. Портовая  д. 27.</t>
  </si>
  <si>
    <t>ул. Холуновская д. 2.</t>
  </si>
  <si>
    <t>ул. Холуновская д. 4.</t>
  </si>
  <si>
    <t xml:space="preserve">                                    </t>
  </si>
  <si>
    <t>ул. Холуновская д. 12.</t>
  </si>
  <si>
    <t>ул. Холуновская д. 15.</t>
  </si>
  <si>
    <t>ул. Холуновская д. 17.</t>
  </si>
  <si>
    <t>ул. Холуновская д. 19.</t>
  </si>
  <si>
    <t>все дома</t>
  </si>
  <si>
    <t>Общехозяйственные расходы.</t>
  </si>
  <si>
    <t xml:space="preserve">                       </t>
  </si>
  <si>
    <t>Обслуживание внутригазового оборудования.</t>
  </si>
  <si>
    <t>с 1. 01.2013г. - 31.12.2013г.</t>
  </si>
  <si>
    <t>Начислено собственникам и нанимателям жилых помещений всего за 2014 год</t>
  </si>
  <si>
    <t>Расход электроэнергии.</t>
  </si>
  <si>
    <t>с 1. 01.2014г. - 31.12.2014г.</t>
  </si>
  <si>
    <t>Всего средств направленных на содержание и ремонт жилого фонда за  2014 год    (стр.17+стр.18.)</t>
  </si>
  <si>
    <t>Остаток  средств за минусом расходов на 1 января в 2015 года.                             (с минусом    перерасход) стр.19-стр.16 .</t>
  </si>
  <si>
    <t>Средства перешедшие с 2013 года (+ остаток ;-перерасход)</t>
  </si>
  <si>
    <t>Начислено средств за электроэнергию за 2014 год.</t>
  </si>
  <si>
    <t xml:space="preserve"> Задолженность за жилищно коммунальные  услуги (включая содержание и ремонт жилого фонда, отопление,воду,канализацию,электроэнергию)на 1января 2015года.                              </t>
  </si>
  <si>
    <t>Остаток  средств за минусом расходов на 1 января в 2015 года.                             (с минусом    перерасход) стр.20-стр.16 .</t>
  </si>
  <si>
    <t>пос.Сидоровка Кооперативная, 3</t>
  </si>
  <si>
    <t>в том числе потреблено электроэнергии населением</t>
  </si>
  <si>
    <t>Всего средств направленных на содержание и ремонт жилого фонда за  2014 год    (стр.17+стр.18+19.)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</si>
</sst>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0" xfId="0" applyFill="1"/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left" indent="5"/>
    </xf>
    <xf numFmtId="0" fontId="0" fillId="0" borderId="1" xfId="0" applyFill="1" applyBorder="1" applyAlignment="1">
      <alignment horizontal="left" indent="6"/>
    </xf>
    <xf numFmtId="0" fontId="0" fillId="0" borderId="0" xfId="0" applyFill="1" applyBorder="1" applyAlignment="1">
      <alignment horizontal="left" indent="6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indent="8"/>
    </xf>
    <xf numFmtId="0" fontId="0" fillId="0" borderId="1" xfId="0" applyFill="1" applyBorder="1" applyAlignment="1">
      <alignment horizontal="left" indent="7"/>
    </xf>
    <xf numFmtId="0" fontId="0" fillId="0" borderId="0" xfId="0" applyFill="1" applyAlignment="1">
      <alignment horizontal="right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center" vertical="top"/>
    </xf>
    <xf numFmtId="0" fontId="1" fillId="0" borderId="1" xfId="0" applyFont="1" applyFill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Alignment="1"/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2" xfId="0" applyBorder="1"/>
    <xf numFmtId="0" fontId="0" fillId="0" borderId="2" xfId="0" applyBorder="1" applyAlignment="1">
      <alignment horizontal="left" indent="6"/>
    </xf>
    <xf numFmtId="0" fontId="0" fillId="0" borderId="3" xfId="0" applyBorder="1"/>
    <xf numFmtId="0" fontId="0" fillId="2" borderId="1" xfId="0" applyFill="1" applyBorder="1" applyAlignment="1">
      <alignment horizontal="left" indent="6"/>
    </xf>
    <xf numFmtId="0" fontId="0" fillId="2" borderId="1" xfId="0" applyFill="1" applyBorder="1" applyAlignment="1">
      <alignment horizontal="left" indent="5"/>
    </xf>
    <xf numFmtId="0" fontId="0" fillId="2" borderId="1" xfId="0" applyFill="1" applyBorder="1" applyAlignment="1">
      <alignment horizontal="left" indent="8"/>
    </xf>
    <xf numFmtId="0" fontId="0" fillId="2" borderId="1" xfId="0" applyFill="1" applyBorder="1" applyAlignment="1">
      <alignment horizontal="left" indent="7"/>
    </xf>
    <xf numFmtId="0" fontId="0" fillId="0" borderId="1" xfId="0" applyBorder="1" applyAlignment="1">
      <alignment horizontal="center" wrapText="1"/>
    </xf>
    <xf numFmtId="0" fontId="0" fillId="2" borderId="1" xfId="0" applyFill="1" applyBorder="1"/>
    <xf numFmtId="2" fontId="0" fillId="2" borderId="1" xfId="0" applyNumberFormat="1" applyFill="1" applyBorder="1" applyAlignment="1">
      <alignment horizontal="left" indent="6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topLeftCell="A22" workbookViewId="0">
      <selection activeCell="C35" sqref="C35:C36"/>
    </sheetView>
  </sheetViews>
  <sheetFormatPr defaultRowHeight="15"/>
  <cols>
    <col min="1" max="1" width="5.5703125" customWidth="1"/>
    <col min="2" max="2" width="65" customWidth="1"/>
    <col min="3" max="3" width="23.7109375" customWidth="1"/>
  </cols>
  <sheetData>
    <row r="1" spans="1:3">
      <c r="A1" s="39" t="s">
        <v>0</v>
      </c>
      <c r="B1" s="39"/>
      <c r="C1" s="25"/>
    </row>
    <row r="2" spans="1:3">
      <c r="A2" s="40" t="s">
        <v>1</v>
      </c>
      <c r="B2" s="40"/>
      <c r="C2" s="5"/>
    </row>
    <row r="3" spans="1:3">
      <c r="A3" s="5"/>
      <c r="B3" s="14" t="s">
        <v>2</v>
      </c>
      <c r="C3" s="11" t="s">
        <v>9</v>
      </c>
    </row>
    <row r="4" spans="1:3">
      <c r="A4" s="5"/>
      <c r="B4" s="5"/>
      <c r="C4" s="11" t="s">
        <v>28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10"/>
    </row>
    <row r="10" spans="1:3">
      <c r="A10" s="11">
        <v>1</v>
      </c>
      <c r="B10" s="10" t="s">
        <v>11</v>
      </c>
      <c r="C10" s="33">
        <v>1471.64</v>
      </c>
    </row>
    <row r="11" spans="1:3">
      <c r="A11" s="11">
        <v>2</v>
      </c>
      <c r="B11" s="10" t="s">
        <v>12</v>
      </c>
      <c r="C11" s="33">
        <v>1553.63</v>
      </c>
    </row>
    <row r="12" spans="1:3">
      <c r="A12" s="11">
        <v>3</v>
      </c>
      <c r="B12" s="10" t="s">
        <v>13</v>
      </c>
      <c r="C12" s="33">
        <v>7209.98</v>
      </c>
    </row>
    <row r="13" spans="1:3">
      <c r="A13" s="11">
        <v>4</v>
      </c>
      <c r="B13" s="10" t="s">
        <v>14</v>
      </c>
      <c r="C13" s="33">
        <v>5582.54</v>
      </c>
    </row>
    <row r="14" spans="1:3">
      <c r="A14" s="11">
        <v>5</v>
      </c>
      <c r="B14" s="10" t="s">
        <v>15</v>
      </c>
      <c r="C14" s="33">
        <v>1958.63</v>
      </c>
    </row>
    <row r="15" spans="1:3">
      <c r="A15" s="11">
        <v>6</v>
      </c>
      <c r="B15" s="10" t="s">
        <v>16</v>
      </c>
      <c r="C15" s="33">
        <v>2232.4699999999998</v>
      </c>
    </row>
    <row r="16" spans="1:3">
      <c r="A16" s="11">
        <v>7</v>
      </c>
      <c r="B16" s="10" t="s">
        <v>17</v>
      </c>
      <c r="C16" s="7"/>
    </row>
    <row r="17" spans="1:3">
      <c r="A17" s="11">
        <v>8</v>
      </c>
      <c r="B17" s="10" t="s">
        <v>18</v>
      </c>
      <c r="C17" s="7"/>
    </row>
    <row r="18" spans="1:3">
      <c r="A18" s="11">
        <v>9</v>
      </c>
      <c r="B18" s="10" t="s">
        <v>19</v>
      </c>
      <c r="C18" s="7"/>
    </row>
    <row r="19" spans="1:3">
      <c r="A19" s="11">
        <v>10</v>
      </c>
      <c r="B19" s="10" t="s">
        <v>20</v>
      </c>
      <c r="C19" s="33">
        <v>3590.29</v>
      </c>
    </row>
    <row r="20" spans="1:3">
      <c r="A20" s="11">
        <v>11</v>
      </c>
      <c r="B20" s="10" t="s">
        <v>21</v>
      </c>
      <c r="C20" s="7"/>
    </row>
    <row r="21" spans="1:3">
      <c r="A21" s="11">
        <v>12</v>
      </c>
      <c r="B21" s="10" t="s">
        <v>73</v>
      </c>
      <c r="C21" s="7"/>
    </row>
    <row r="22" spans="1:3">
      <c r="A22" s="11">
        <v>13</v>
      </c>
      <c r="B22" s="10" t="s">
        <v>22</v>
      </c>
      <c r="C22" s="33">
        <v>68.63</v>
      </c>
    </row>
    <row r="23" spans="1:3">
      <c r="A23" s="11">
        <v>14</v>
      </c>
      <c r="B23" s="10" t="s">
        <v>71</v>
      </c>
      <c r="C23" s="33">
        <v>6185.86</v>
      </c>
    </row>
    <row r="24" spans="1:3">
      <c r="A24" s="11">
        <v>15</v>
      </c>
      <c r="B24" s="10" t="s">
        <v>36</v>
      </c>
      <c r="C24" s="33">
        <v>1135.79</v>
      </c>
    </row>
    <row r="25" spans="1:3">
      <c r="A25" s="11">
        <v>16</v>
      </c>
      <c r="B25" s="18" t="s">
        <v>23</v>
      </c>
      <c r="C25" s="33">
        <f>SUM(C10:C24)</f>
        <v>30989.460000000006</v>
      </c>
    </row>
    <row r="26" spans="1:3" ht="30">
      <c r="A26" s="11">
        <v>17</v>
      </c>
      <c r="B26" s="19" t="s">
        <v>75</v>
      </c>
      <c r="C26" s="32">
        <v>26413.56</v>
      </c>
    </row>
    <row r="27" spans="1:3">
      <c r="A27" s="11">
        <v>18</v>
      </c>
      <c r="B27" s="10" t="s">
        <v>80</v>
      </c>
      <c r="C27" s="32">
        <v>-32179.15</v>
      </c>
    </row>
    <row r="28" spans="1:3">
      <c r="A28" s="11">
        <v>19</v>
      </c>
      <c r="B28" s="10" t="s">
        <v>81</v>
      </c>
      <c r="C28" s="32"/>
    </row>
    <row r="29" spans="1:3" ht="30">
      <c r="A29" s="11">
        <v>20</v>
      </c>
      <c r="B29" s="20" t="s">
        <v>78</v>
      </c>
      <c r="C29" s="32">
        <f>SUM(C26:C28)</f>
        <v>-5765.59</v>
      </c>
    </row>
    <row r="30" spans="1:3" ht="30">
      <c r="A30" s="11">
        <v>21</v>
      </c>
      <c r="B30" s="20" t="s">
        <v>83</v>
      </c>
      <c r="C30" s="32">
        <f>C29-C25</f>
        <v>-36755.050000000003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60">
      <c r="A35" s="27">
        <v>22</v>
      </c>
      <c r="B35" s="19" t="s">
        <v>82</v>
      </c>
      <c r="C35" s="32">
        <v>48873.61</v>
      </c>
    </row>
    <row r="36" spans="1:3" ht="30">
      <c r="A36" s="11">
        <v>23</v>
      </c>
      <c r="B36" s="26" t="s">
        <v>49</v>
      </c>
      <c r="C36" s="32">
        <v>38516.449999999997</v>
      </c>
    </row>
    <row r="37" spans="1:3">
      <c r="A37" s="11"/>
      <c r="B37" s="10"/>
      <c r="C37" s="8"/>
    </row>
    <row r="38" spans="1:3">
      <c r="A38" s="5"/>
      <c r="B38" s="5"/>
      <c r="C38" s="5"/>
    </row>
    <row r="39" spans="1:3">
      <c r="A39" s="5"/>
      <c r="B39" s="5"/>
      <c r="C39" s="5"/>
    </row>
    <row r="40" spans="1:3">
      <c r="A40" s="5"/>
      <c r="B40" s="5"/>
      <c r="C40" s="5"/>
    </row>
    <row r="41" spans="1:3">
      <c r="A41" s="5"/>
      <c r="B41" s="5" t="s">
        <v>25</v>
      </c>
      <c r="C41" s="5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42"/>
  <sheetViews>
    <sheetView topLeftCell="A19" workbookViewId="0">
      <selection activeCell="B25" sqref="B25:B30"/>
    </sheetView>
  </sheetViews>
  <sheetFormatPr defaultRowHeight="15"/>
  <cols>
    <col min="1" max="1" width="6.5703125" customWidth="1"/>
    <col min="2" max="2" width="65.5703125" customWidth="1"/>
    <col min="3" max="3" width="23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C4" s="3" t="s">
        <v>38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27" t="s">
        <v>6</v>
      </c>
      <c r="B8" s="26" t="s">
        <v>7</v>
      </c>
      <c r="C8" s="17" t="s">
        <v>8</v>
      </c>
    </row>
    <row r="9" spans="1:3">
      <c r="A9" s="11"/>
      <c r="B9" s="18" t="s">
        <v>10</v>
      </c>
      <c r="C9" s="8"/>
    </row>
    <row r="10" spans="1:3">
      <c r="A10" s="11">
        <v>1</v>
      </c>
      <c r="B10" s="10" t="s">
        <v>11</v>
      </c>
      <c r="C10" s="32">
        <v>1471.64</v>
      </c>
    </row>
    <row r="11" spans="1:3">
      <c r="A11" s="11">
        <v>2</v>
      </c>
      <c r="B11" s="10" t="s">
        <v>12</v>
      </c>
      <c r="C11" s="32">
        <v>1135.8699999999999</v>
      </c>
    </row>
    <row r="12" spans="1:3">
      <c r="A12" s="11">
        <v>3</v>
      </c>
      <c r="B12" s="10" t="s">
        <v>13</v>
      </c>
      <c r="C12" s="32">
        <v>621.87</v>
      </c>
    </row>
    <row r="13" spans="1:3">
      <c r="A13" s="11">
        <v>4</v>
      </c>
      <c r="B13" s="10" t="s">
        <v>14</v>
      </c>
      <c r="C13" s="32">
        <v>4703.4399999999996</v>
      </c>
    </row>
    <row r="14" spans="1:3">
      <c r="A14" s="11">
        <v>5</v>
      </c>
      <c r="B14" s="10" t="s">
        <v>15</v>
      </c>
      <c r="C14" s="32">
        <v>2998.22</v>
      </c>
    </row>
    <row r="15" spans="1:3">
      <c r="A15" s="11">
        <v>6</v>
      </c>
      <c r="B15" s="10" t="s">
        <v>16</v>
      </c>
      <c r="C15" s="32">
        <v>5421.69</v>
      </c>
    </row>
    <row r="16" spans="1:3">
      <c r="A16" s="11">
        <v>7</v>
      </c>
      <c r="B16" s="10" t="s">
        <v>17</v>
      </c>
      <c r="C16" s="8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2156.3200000000002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148.72</v>
      </c>
    </row>
    <row r="23" spans="1:3">
      <c r="A23" s="11">
        <v>14</v>
      </c>
      <c r="B23" s="10" t="s">
        <v>71</v>
      </c>
      <c r="C23" s="32">
        <v>13557.78</v>
      </c>
    </row>
    <row r="24" spans="1:3">
      <c r="A24" s="11">
        <v>15</v>
      </c>
      <c r="B24" s="10" t="s">
        <v>36</v>
      </c>
      <c r="C24" s="32">
        <v>1936.8</v>
      </c>
    </row>
    <row r="25" spans="1:3">
      <c r="A25" s="11">
        <v>16</v>
      </c>
      <c r="B25" s="18" t="s">
        <v>23</v>
      </c>
      <c r="C25" s="32">
        <f>SUM(C10:C24)</f>
        <v>34152.350000000006</v>
      </c>
    </row>
    <row r="26" spans="1:3" ht="30">
      <c r="A26" s="11">
        <v>17</v>
      </c>
      <c r="B26" s="19" t="s">
        <v>75</v>
      </c>
      <c r="C26" s="32">
        <v>53288.04</v>
      </c>
    </row>
    <row r="27" spans="1:3">
      <c r="A27" s="11">
        <v>18</v>
      </c>
      <c r="B27" s="10" t="s">
        <v>80</v>
      </c>
      <c r="C27" s="32">
        <v>17488.82</v>
      </c>
    </row>
    <row r="28" spans="1:3">
      <c r="A28" s="11">
        <v>19</v>
      </c>
      <c r="B28" s="10" t="s">
        <v>81</v>
      </c>
      <c r="C28" s="32">
        <v>682.32</v>
      </c>
    </row>
    <row r="29" spans="1:3" ht="30">
      <c r="A29" s="11">
        <v>20</v>
      </c>
      <c r="B29" s="20" t="s">
        <v>78</v>
      </c>
      <c r="C29" s="32">
        <f>SUM(C26:C28)</f>
        <v>71459.180000000008</v>
      </c>
    </row>
    <row r="30" spans="1:3" ht="30">
      <c r="A30" s="11">
        <v>21</v>
      </c>
      <c r="B30" s="20" t="s">
        <v>83</v>
      </c>
      <c r="C30" s="32">
        <f>C29-C25</f>
        <v>37306.83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51.75" customHeight="1">
      <c r="A35" s="27">
        <v>22</v>
      </c>
      <c r="B35" s="19" t="s">
        <v>82</v>
      </c>
      <c r="C35" s="32">
        <v>39525.629999999997</v>
      </c>
    </row>
    <row r="36" spans="1:3" ht="30">
      <c r="A36" s="11">
        <v>23</v>
      </c>
      <c r="B36" s="26" t="s">
        <v>49</v>
      </c>
      <c r="C36" s="32">
        <v>32064.83</v>
      </c>
    </row>
    <row r="37" spans="1:3">
      <c r="A37" s="11"/>
      <c r="B37" s="10"/>
      <c r="C37" s="8"/>
    </row>
    <row r="38" spans="1:3">
      <c r="A38" s="5"/>
      <c r="B38" s="5"/>
      <c r="C38" s="5"/>
    </row>
    <row r="39" spans="1:3">
      <c r="A39" s="5"/>
      <c r="B39" s="5"/>
      <c r="C39" s="5"/>
    </row>
    <row r="42" spans="1:3">
      <c r="B42" t="s">
        <v>25</v>
      </c>
      <c r="C42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42"/>
  <sheetViews>
    <sheetView topLeftCell="A16" workbookViewId="0">
      <selection activeCell="B25" sqref="B25:B30"/>
    </sheetView>
  </sheetViews>
  <sheetFormatPr defaultRowHeight="15"/>
  <cols>
    <col min="1" max="1" width="5.28515625" customWidth="1"/>
    <col min="2" max="2" width="65.140625" customWidth="1"/>
    <col min="3" max="3" width="25.4257812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 ht="30">
      <c r="B3" s="1" t="s">
        <v>2</v>
      </c>
      <c r="C3" s="36" t="s">
        <v>84</v>
      </c>
    </row>
    <row r="4" spans="1:3">
      <c r="C4" s="11" t="s">
        <v>77</v>
      </c>
    </row>
    <row r="5" spans="1:3">
      <c r="A5" s="5"/>
      <c r="B5" s="14" t="s">
        <v>3</v>
      </c>
      <c r="C5" s="11" t="s">
        <v>74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26" t="s">
        <v>7</v>
      </c>
      <c r="C8" s="17" t="s">
        <v>8</v>
      </c>
    </row>
    <row r="9" spans="1:3">
      <c r="A9" s="11"/>
      <c r="B9" s="18" t="s">
        <v>10</v>
      </c>
      <c r="C9" s="10"/>
    </row>
    <row r="10" spans="1:3">
      <c r="A10" s="11">
        <v>1</v>
      </c>
      <c r="B10" s="10" t="s">
        <v>11</v>
      </c>
      <c r="C10" s="35">
        <v>2203.81</v>
      </c>
    </row>
    <row r="11" spans="1:3">
      <c r="A11" s="11">
        <v>2</v>
      </c>
      <c r="B11" s="10" t="s">
        <v>12</v>
      </c>
      <c r="C11" s="35">
        <v>833.36</v>
      </c>
    </row>
    <row r="12" spans="1:3">
      <c r="A12" s="11">
        <v>3</v>
      </c>
      <c r="B12" s="10" t="s">
        <v>13</v>
      </c>
      <c r="C12" s="35">
        <v>761.26</v>
      </c>
    </row>
    <row r="13" spans="1:3">
      <c r="A13" s="11">
        <v>4</v>
      </c>
      <c r="B13" s="10" t="s">
        <v>14</v>
      </c>
      <c r="C13" s="35">
        <v>445.56</v>
      </c>
    </row>
    <row r="14" spans="1:3">
      <c r="A14" s="11">
        <v>5</v>
      </c>
      <c r="B14" s="10" t="s">
        <v>15</v>
      </c>
      <c r="C14" s="35">
        <v>3670.29</v>
      </c>
    </row>
    <row r="15" spans="1:3">
      <c r="A15" s="11">
        <v>6</v>
      </c>
      <c r="B15" s="10" t="s">
        <v>16</v>
      </c>
      <c r="C15" s="35">
        <v>7654.15</v>
      </c>
    </row>
    <row r="16" spans="1:3">
      <c r="A16" s="11">
        <v>7</v>
      </c>
      <c r="B16" s="10" t="s">
        <v>17</v>
      </c>
      <c r="C16" s="13"/>
    </row>
    <row r="17" spans="1:3">
      <c r="A17" s="11">
        <v>8</v>
      </c>
      <c r="B17" s="10" t="s">
        <v>18</v>
      </c>
      <c r="C17" s="13"/>
    </row>
    <row r="18" spans="1:3">
      <c r="A18" s="11">
        <v>9</v>
      </c>
      <c r="B18" s="10" t="s">
        <v>19</v>
      </c>
      <c r="C18" s="13"/>
    </row>
    <row r="19" spans="1:3">
      <c r="A19" s="11">
        <v>10</v>
      </c>
      <c r="B19" s="10" t="s">
        <v>20</v>
      </c>
      <c r="C19" s="35">
        <v>2363.9299999999998</v>
      </c>
    </row>
    <row r="20" spans="1:3">
      <c r="A20" s="11">
        <v>11</v>
      </c>
      <c r="B20" s="10" t="s">
        <v>21</v>
      </c>
      <c r="C20" s="13"/>
    </row>
    <row r="21" spans="1:3">
      <c r="A21" s="11">
        <v>12</v>
      </c>
      <c r="B21" s="10" t="s">
        <v>73</v>
      </c>
      <c r="C21" s="13"/>
    </row>
    <row r="22" spans="1:3">
      <c r="A22" s="11">
        <v>13</v>
      </c>
      <c r="B22" s="10" t="s">
        <v>22</v>
      </c>
      <c r="C22" s="35">
        <v>241.67</v>
      </c>
    </row>
    <row r="23" spans="1:3">
      <c r="A23" s="11">
        <v>14</v>
      </c>
      <c r="B23" s="10" t="s">
        <v>71</v>
      </c>
      <c r="C23" s="35">
        <v>16596.8</v>
      </c>
    </row>
    <row r="24" spans="1:3">
      <c r="A24" s="11">
        <v>15</v>
      </c>
      <c r="B24" s="10" t="s">
        <v>36</v>
      </c>
      <c r="C24" s="35">
        <v>2801.41</v>
      </c>
    </row>
    <row r="25" spans="1:3">
      <c r="A25" s="11">
        <v>16</v>
      </c>
      <c r="B25" s="18" t="s">
        <v>23</v>
      </c>
      <c r="C25" s="35">
        <f>SUM(C10:C24)</f>
        <v>37572.240000000005</v>
      </c>
    </row>
    <row r="26" spans="1:3" ht="30">
      <c r="A26" s="11">
        <v>17</v>
      </c>
      <c r="B26" s="19" t="s">
        <v>75</v>
      </c>
      <c r="C26" s="32">
        <v>68424.240000000005</v>
      </c>
    </row>
    <row r="27" spans="1:3">
      <c r="A27" s="11">
        <v>18</v>
      </c>
      <c r="B27" s="10" t="s">
        <v>80</v>
      </c>
      <c r="C27" s="32">
        <v>-7634.75</v>
      </c>
    </row>
    <row r="28" spans="1:3">
      <c r="A28" s="11">
        <v>19</v>
      </c>
      <c r="B28" s="10" t="s">
        <v>81</v>
      </c>
      <c r="C28" s="32">
        <v>1510.14</v>
      </c>
    </row>
    <row r="29" spans="1:3" ht="30">
      <c r="A29" s="11">
        <v>20</v>
      </c>
      <c r="B29" s="20" t="s">
        <v>78</v>
      </c>
      <c r="C29" s="32">
        <f>SUM(C26:C28)</f>
        <v>62299.630000000005</v>
      </c>
    </row>
    <row r="30" spans="1:3" ht="30">
      <c r="A30" s="11">
        <v>21</v>
      </c>
      <c r="B30" s="20" t="s">
        <v>83</v>
      </c>
      <c r="C30" s="32">
        <f>C29-C25</f>
        <v>24727.39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60">
      <c r="A35" s="27">
        <v>22</v>
      </c>
      <c r="B35" s="19" t="s">
        <v>82</v>
      </c>
      <c r="C35" s="32">
        <v>146946.49</v>
      </c>
    </row>
    <row r="36" spans="1:3" ht="30">
      <c r="A36" s="11">
        <v>23</v>
      </c>
      <c r="B36" s="26" t="s">
        <v>49</v>
      </c>
      <c r="C36" s="32">
        <v>135512.47</v>
      </c>
    </row>
    <row r="37" spans="1:3">
      <c r="A37" s="11"/>
      <c r="B37" s="10"/>
      <c r="C37" s="8"/>
    </row>
    <row r="38" spans="1:3">
      <c r="A38" s="5"/>
      <c r="B38" s="5"/>
      <c r="C38" s="5"/>
    </row>
    <row r="39" spans="1:3">
      <c r="A39" s="5"/>
      <c r="B39" s="5"/>
      <c r="C39" s="5"/>
    </row>
    <row r="40" spans="1:3">
      <c r="A40" s="5"/>
      <c r="B40" s="5"/>
      <c r="C40" s="5"/>
    </row>
    <row r="42" spans="1:3">
      <c r="B42" t="s">
        <v>25</v>
      </c>
      <c r="C42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41"/>
  <sheetViews>
    <sheetView topLeftCell="A22" workbookViewId="0">
      <selection activeCell="B25" sqref="B25:B30"/>
    </sheetView>
  </sheetViews>
  <sheetFormatPr defaultRowHeight="15"/>
  <cols>
    <col min="1" max="1" width="5.28515625" customWidth="1"/>
    <col min="2" max="2" width="65.140625" customWidth="1"/>
    <col min="3" max="3" width="23.8554687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C4" s="3" t="s">
        <v>39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26" t="s">
        <v>7</v>
      </c>
      <c r="C8" s="17" t="s">
        <v>8</v>
      </c>
    </row>
    <row r="9" spans="1:3">
      <c r="A9" s="11"/>
      <c r="B9" s="18" t="s">
        <v>10</v>
      </c>
      <c r="C9" s="10"/>
    </row>
    <row r="10" spans="1:3">
      <c r="A10" s="11">
        <v>1</v>
      </c>
      <c r="B10" s="10" t="s">
        <v>11</v>
      </c>
      <c r="C10" s="35">
        <v>18767</v>
      </c>
    </row>
    <row r="11" spans="1:3">
      <c r="A11" s="11">
        <v>2</v>
      </c>
      <c r="B11" s="10" t="s">
        <v>12</v>
      </c>
      <c r="C11" s="35">
        <v>26463.91</v>
      </c>
    </row>
    <row r="12" spans="1:3">
      <c r="A12" s="11">
        <v>3</v>
      </c>
      <c r="B12" s="10" t="s">
        <v>13</v>
      </c>
      <c r="C12" s="35">
        <v>21319.21</v>
      </c>
    </row>
    <row r="13" spans="1:3">
      <c r="A13" s="11">
        <v>4</v>
      </c>
      <c r="B13" s="10" t="s">
        <v>14</v>
      </c>
      <c r="C13" s="35">
        <v>3715.76</v>
      </c>
    </row>
    <row r="14" spans="1:3">
      <c r="A14" s="11">
        <v>5</v>
      </c>
      <c r="B14" s="10" t="s">
        <v>15</v>
      </c>
      <c r="C14" s="35"/>
    </row>
    <row r="15" spans="1:3">
      <c r="A15" s="11">
        <v>6</v>
      </c>
      <c r="B15" s="10" t="s">
        <v>16</v>
      </c>
      <c r="C15" s="35">
        <v>8292</v>
      </c>
    </row>
    <row r="16" spans="1:3">
      <c r="A16" s="11">
        <v>7</v>
      </c>
      <c r="B16" s="10" t="s">
        <v>17</v>
      </c>
      <c r="C16" s="35">
        <v>2875.47</v>
      </c>
    </row>
    <row r="17" spans="1:3">
      <c r="A17" s="11">
        <v>8</v>
      </c>
      <c r="B17" s="10" t="s">
        <v>18</v>
      </c>
      <c r="C17" s="13"/>
    </row>
    <row r="18" spans="1:3">
      <c r="A18" s="11">
        <v>9</v>
      </c>
      <c r="B18" s="10" t="s">
        <v>19</v>
      </c>
      <c r="C18" s="13"/>
    </row>
    <row r="19" spans="1:3">
      <c r="A19" s="11">
        <v>10</v>
      </c>
      <c r="B19" s="10" t="s">
        <v>20</v>
      </c>
      <c r="C19" s="35">
        <v>1995.32</v>
      </c>
    </row>
    <row r="20" spans="1:3">
      <c r="A20" s="11">
        <v>11</v>
      </c>
      <c r="B20" s="10" t="s">
        <v>21</v>
      </c>
      <c r="C20" s="13"/>
    </row>
    <row r="21" spans="1:3">
      <c r="A21" s="11">
        <v>12</v>
      </c>
      <c r="B21" s="10" t="s">
        <v>73</v>
      </c>
      <c r="C21" s="13"/>
    </row>
    <row r="22" spans="1:3">
      <c r="A22" s="11">
        <v>13</v>
      </c>
      <c r="B22" s="10" t="s">
        <v>22</v>
      </c>
      <c r="C22" s="35">
        <v>148.72</v>
      </c>
    </row>
    <row r="23" spans="1:3">
      <c r="A23" s="11">
        <v>14</v>
      </c>
      <c r="B23" s="10" t="s">
        <v>71</v>
      </c>
      <c r="C23" s="35">
        <v>13002.69</v>
      </c>
    </row>
    <row r="24" spans="1:3">
      <c r="A24" s="11">
        <v>15</v>
      </c>
      <c r="B24" s="10" t="s">
        <v>36</v>
      </c>
      <c r="C24" s="35">
        <v>1645.92</v>
      </c>
    </row>
    <row r="25" spans="1:3">
      <c r="A25" s="11">
        <v>16</v>
      </c>
      <c r="B25" s="18" t="s">
        <v>23</v>
      </c>
      <c r="C25" s="35">
        <f>SUM(C10:C24)</f>
        <v>98226</v>
      </c>
    </row>
    <row r="26" spans="1:3" ht="30">
      <c r="A26" s="11">
        <v>17</v>
      </c>
      <c r="B26" s="19" t="s">
        <v>75</v>
      </c>
      <c r="C26" s="32">
        <v>51106.080000000002</v>
      </c>
    </row>
    <row r="27" spans="1:3">
      <c r="A27" s="11">
        <v>18</v>
      </c>
      <c r="B27" s="10" t="s">
        <v>80</v>
      </c>
      <c r="C27" s="32">
        <v>17916.419999999998</v>
      </c>
    </row>
    <row r="28" spans="1:3">
      <c r="A28" s="11">
        <v>19</v>
      </c>
      <c r="B28" s="10" t="s">
        <v>81</v>
      </c>
      <c r="C28" s="32">
        <v>680.04</v>
      </c>
    </row>
    <row r="29" spans="1:3" ht="30">
      <c r="A29" s="11">
        <v>20</v>
      </c>
      <c r="B29" s="20" t="s">
        <v>78</v>
      </c>
      <c r="C29" s="32">
        <f>SUM(C26:C28)</f>
        <v>69702.539999999994</v>
      </c>
    </row>
    <row r="30" spans="1:3" ht="30">
      <c r="A30" s="11">
        <v>21</v>
      </c>
      <c r="B30" s="20" t="s">
        <v>83</v>
      </c>
      <c r="C30" s="32">
        <f>C29-C25</f>
        <v>-28523.460000000006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60">
      <c r="A35" s="27">
        <v>22</v>
      </c>
      <c r="B35" s="19" t="s">
        <v>82</v>
      </c>
      <c r="C35" s="32">
        <v>93519.07</v>
      </c>
    </row>
    <row r="36" spans="1:3" ht="30">
      <c r="A36" s="11">
        <v>23</v>
      </c>
      <c r="B36" s="26" t="s">
        <v>49</v>
      </c>
      <c r="C36" s="32">
        <v>84370.29</v>
      </c>
    </row>
    <row r="37" spans="1:3">
      <c r="A37" s="11"/>
      <c r="B37" s="10"/>
      <c r="C37" s="8"/>
    </row>
    <row r="38" spans="1:3">
      <c r="A38" s="5"/>
      <c r="B38" s="5"/>
      <c r="C38" s="5"/>
    </row>
    <row r="41" spans="1:3">
      <c r="B41" t="s">
        <v>25</v>
      </c>
      <c r="C41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42"/>
  <sheetViews>
    <sheetView topLeftCell="A25" workbookViewId="0">
      <selection activeCell="B25" sqref="B25:B30"/>
    </sheetView>
  </sheetViews>
  <sheetFormatPr defaultRowHeight="15"/>
  <cols>
    <col min="1" max="1" width="5" customWidth="1"/>
    <col min="2" max="2" width="64.85546875" customWidth="1"/>
    <col min="3" max="3" width="25.4257812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C4" s="3" t="s">
        <v>40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10"/>
    </row>
    <row r="10" spans="1:3">
      <c r="A10" s="11">
        <v>1</v>
      </c>
      <c r="B10" s="10" t="s">
        <v>11</v>
      </c>
      <c r="C10" s="32">
        <v>13460.21</v>
      </c>
    </row>
    <row r="11" spans="1:3">
      <c r="A11" s="11">
        <v>2</v>
      </c>
      <c r="B11" s="10" t="s">
        <v>12</v>
      </c>
      <c r="C11" s="32">
        <v>839.05</v>
      </c>
    </row>
    <row r="12" spans="1:3">
      <c r="A12" s="11">
        <v>3</v>
      </c>
      <c r="B12" s="10" t="s">
        <v>13</v>
      </c>
      <c r="C12" s="32">
        <v>8831.3799999999992</v>
      </c>
    </row>
    <row r="13" spans="1:3">
      <c r="A13" s="11">
        <v>4</v>
      </c>
      <c r="B13" s="10" t="s">
        <v>14</v>
      </c>
      <c r="C13" s="32">
        <v>334.17</v>
      </c>
    </row>
    <row r="14" spans="1:3">
      <c r="A14" s="11">
        <v>5</v>
      </c>
      <c r="B14" s="10" t="s">
        <v>15</v>
      </c>
      <c r="C14" s="32">
        <v>5191.1099999999997</v>
      </c>
    </row>
    <row r="15" spans="1:3">
      <c r="A15" s="11">
        <v>6</v>
      </c>
      <c r="B15" s="10" t="s">
        <v>16</v>
      </c>
      <c r="C15" s="32">
        <v>4464.93</v>
      </c>
    </row>
    <row r="16" spans="1:3">
      <c r="A16" s="11">
        <v>7</v>
      </c>
      <c r="B16" s="10" t="s">
        <v>17</v>
      </c>
      <c r="C16" s="8"/>
    </row>
    <row r="17" spans="1:3">
      <c r="A17" s="11">
        <v>8</v>
      </c>
      <c r="B17" s="10" t="s">
        <v>18</v>
      </c>
      <c r="C17" s="32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3363.09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223.08</v>
      </c>
    </row>
    <row r="23" spans="1:3">
      <c r="A23" s="11">
        <v>14</v>
      </c>
      <c r="B23" s="10" t="s">
        <v>71</v>
      </c>
      <c r="C23" s="32">
        <v>16900.3</v>
      </c>
    </row>
    <row r="24" spans="1:3">
      <c r="A24" s="11">
        <v>15</v>
      </c>
      <c r="B24" s="10" t="s">
        <v>36</v>
      </c>
      <c r="C24" s="32">
        <v>1979.19</v>
      </c>
    </row>
    <row r="25" spans="1:3">
      <c r="A25" s="11">
        <v>16</v>
      </c>
      <c r="B25" s="18" t="s">
        <v>23</v>
      </c>
      <c r="C25" s="32">
        <f>SUM(C10:C24)</f>
        <v>55586.510000000009</v>
      </c>
    </row>
    <row r="26" spans="1:3" ht="30">
      <c r="A26" s="11">
        <v>17</v>
      </c>
      <c r="B26" s="19" t="s">
        <v>75</v>
      </c>
      <c r="C26" s="32">
        <v>66425.399999999994</v>
      </c>
    </row>
    <row r="27" spans="1:3">
      <c r="A27" s="11">
        <v>18</v>
      </c>
      <c r="B27" s="10" t="s">
        <v>80</v>
      </c>
      <c r="C27" s="32">
        <v>6916</v>
      </c>
    </row>
    <row r="28" spans="1:3">
      <c r="A28" s="11">
        <v>19</v>
      </c>
      <c r="B28" s="10" t="s">
        <v>81</v>
      </c>
      <c r="C28" s="32">
        <v>1510.14</v>
      </c>
    </row>
    <row r="29" spans="1:3" ht="30">
      <c r="A29" s="11">
        <v>20</v>
      </c>
      <c r="B29" s="20" t="s">
        <v>78</v>
      </c>
      <c r="C29" s="32">
        <f>SUM(C26:C28)</f>
        <v>74851.539999999994</v>
      </c>
    </row>
    <row r="30" spans="1:3" ht="30">
      <c r="A30" s="11">
        <v>21</v>
      </c>
      <c r="B30" s="20" t="s">
        <v>83</v>
      </c>
      <c r="C30" s="32">
        <f>C29-C25</f>
        <v>19265.029999999984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60">
      <c r="A35" s="27">
        <v>22</v>
      </c>
      <c r="B35" s="19" t="s">
        <v>82</v>
      </c>
      <c r="C35" s="32">
        <v>59458.83</v>
      </c>
    </row>
    <row r="36" spans="1:3" ht="30">
      <c r="A36" s="11">
        <v>23</v>
      </c>
      <c r="B36" s="26" t="s">
        <v>49</v>
      </c>
      <c r="C36" s="32">
        <v>48554.54</v>
      </c>
    </row>
    <row r="37" spans="1:3">
      <c r="A37" s="11"/>
      <c r="B37" s="10"/>
      <c r="C37" s="8"/>
    </row>
    <row r="38" spans="1:3">
      <c r="A38" s="5"/>
      <c r="B38" s="5"/>
      <c r="C38" s="5"/>
    </row>
    <row r="39" spans="1:3">
      <c r="A39" s="5"/>
      <c r="B39" s="5"/>
      <c r="C39" s="5"/>
    </row>
    <row r="42" spans="1:3">
      <c r="B42" t="s">
        <v>25</v>
      </c>
      <c r="C42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42"/>
  <sheetViews>
    <sheetView topLeftCell="A19" workbookViewId="0">
      <selection activeCell="B25" sqref="B25:B30"/>
    </sheetView>
  </sheetViews>
  <sheetFormatPr defaultRowHeight="15"/>
  <cols>
    <col min="1" max="1" width="6" customWidth="1"/>
    <col min="2" max="2" width="65.28515625" customWidth="1"/>
    <col min="3" max="3" width="24.710937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C4" s="3" t="s">
        <v>41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37"/>
    </row>
    <row r="10" spans="1:3">
      <c r="A10" s="11">
        <v>1</v>
      </c>
      <c r="B10" s="10" t="s">
        <v>11</v>
      </c>
      <c r="C10" s="32">
        <v>2938.41</v>
      </c>
    </row>
    <row r="11" spans="1:3">
      <c r="A11" s="11">
        <v>2</v>
      </c>
      <c r="B11" s="10" t="s">
        <v>12</v>
      </c>
      <c r="C11" s="32">
        <v>505.58</v>
      </c>
    </row>
    <row r="12" spans="1:3">
      <c r="A12" s="11">
        <v>3</v>
      </c>
      <c r="B12" s="10" t="s">
        <v>13</v>
      </c>
      <c r="C12" s="32">
        <v>598.24</v>
      </c>
    </row>
    <row r="13" spans="1:3">
      <c r="A13" s="11">
        <v>4</v>
      </c>
      <c r="B13" s="10" t="s">
        <v>14</v>
      </c>
      <c r="C13" s="32">
        <v>9510.42</v>
      </c>
    </row>
    <row r="14" spans="1:3">
      <c r="A14" s="11">
        <v>5</v>
      </c>
      <c r="B14" s="10" t="s">
        <v>15</v>
      </c>
      <c r="C14" s="32">
        <v>2884.31</v>
      </c>
    </row>
    <row r="15" spans="1:3">
      <c r="A15" s="11">
        <v>6</v>
      </c>
      <c r="B15" s="10" t="s">
        <v>16</v>
      </c>
      <c r="C15" s="32">
        <v>7335.22</v>
      </c>
    </row>
    <row r="16" spans="1:3">
      <c r="A16" s="11">
        <v>7</v>
      </c>
      <c r="B16" s="10" t="s">
        <v>17</v>
      </c>
      <c r="C16" s="8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2051.4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167.3</v>
      </c>
    </row>
    <row r="23" spans="1:3">
      <c r="A23" s="11">
        <v>14</v>
      </c>
      <c r="B23" s="10" t="s">
        <v>71</v>
      </c>
      <c r="C23" s="32">
        <v>13042.63</v>
      </c>
    </row>
    <row r="24" spans="1:3">
      <c r="A24" s="11">
        <v>15</v>
      </c>
      <c r="B24" s="10" t="s">
        <v>36</v>
      </c>
      <c r="C24" s="32">
        <v>1605.63</v>
      </c>
    </row>
    <row r="25" spans="1:3">
      <c r="A25" s="11">
        <v>16</v>
      </c>
      <c r="B25" s="18" t="s">
        <v>23</v>
      </c>
      <c r="C25" s="32">
        <f>SUM(C10:C24)</f>
        <v>40639.14</v>
      </c>
    </row>
    <row r="26" spans="1:3" ht="30">
      <c r="A26" s="11">
        <v>17</v>
      </c>
      <c r="B26" s="19" t="s">
        <v>75</v>
      </c>
      <c r="C26" s="32">
        <v>53771.519999999997</v>
      </c>
    </row>
    <row r="27" spans="1:3">
      <c r="A27" s="11">
        <v>18</v>
      </c>
      <c r="B27" s="10" t="s">
        <v>80</v>
      </c>
      <c r="C27" s="32">
        <v>-632.85</v>
      </c>
    </row>
    <row r="28" spans="1:3">
      <c r="A28" s="11">
        <v>19</v>
      </c>
      <c r="B28" s="10" t="s">
        <v>81</v>
      </c>
      <c r="C28" s="32">
        <v>620.22</v>
      </c>
    </row>
    <row r="29" spans="1:3" ht="30">
      <c r="A29" s="11">
        <v>20</v>
      </c>
      <c r="B29" s="20" t="s">
        <v>78</v>
      </c>
      <c r="C29" s="32">
        <f>SUM(C26:C28)</f>
        <v>53758.89</v>
      </c>
    </row>
    <row r="30" spans="1:3" ht="30">
      <c r="A30" s="11">
        <v>21</v>
      </c>
      <c r="B30" s="20" t="s">
        <v>83</v>
      </c>
      <c r="C30" s="32">
        <f>C29-C25</f>
        <v>13119.75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50.25" customHeight="1">
      <c r="A35" s="27">
        <v>22</v>
      </c>
      <c r="B35" s="19" t="s">
        <v>82</v>
      </c>
      <c r="C35" s="32">
        <v>65280.24</v>
      </c>
    </row>
    <row r="36" spans="1:3" ht="30">
      <c r="A36" s="11">
        <v>23</v>
      </c>
      <c r="B36" s="26" t="s">
        <v>49</v>
      </c>
      <c r="C36" s="32">
        <v>56095.839999999997</v>
      </c>
    </row>
    <row r="37" spans="1:3">
      <c r="A37" s="11"/>
      <c r="B37" s="10"/>
      <c r="C37" s="8"/>
    </row>
    <row r="38" spans="1:3">
      <c r="A38" s="5"/>
      <c r="B38" s="5"/>
      <c r="C38" s="5"/>
    </row>
    <row r="39" spans="1:3">
      <c r="A39" s="5"/>
      <c r="B39" s="5"/>
      <c r="C39" s="5"/>
    </row>
    <row r="42" spans="1:3">
      <c r="B42" t="s">
        <v>25</v>
      </c>
      <c r="C42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42"/>
  <sheetViews>
    <sheetView topLeftCell="A16" workbookViewId="0">
      <selection activeCell="B25" sqref="B25:B30"/>
    </sheetView>
  </sheetViews>
  <sheetFormatPr defaultRowHeight="15"/>
  <cols>
    <col min="1" max="1" width="5.42578125" customWidth="1"/>
    <col min="2" max="2" width="66.140625" customWidth="1"/>
    <col min="3" max="3" width="23.4257812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A4" s="5"/>
      <c r="B4" s="5"/>
      <c r="C4" s="11" t="s">
        <v>42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10"/>
    </row>
    <row r="10" spans="1:3">
      <c r="A10" s="11">
        <v>1</v>
      </c>
      <c r="B10" s="10" t="s">
        <v>11</v>
      </c>
      <c r="C10" s="32">
        <v>1522.28</v>
      </c>
    </row>
    <row r="11" spans="1:3">
      <c r="A11" s="11">
        <v>2</v>
      </c>
      <c r="B11" s="10" t="s">
        <v>12</v>
      </c>
      <c r="C11" s="32">
        <v>4787.82</v>
      </c>
    </row>
    <row r="12" spans="1:3">
      <c r="A12" s="11">
        <v>3</v>
      </c>
      <c r="B12" s="10" t="s">
        <v>13</v>
      </c>
      <c r="C12" s="32">
        <v>898.71</v>
      </c>
    </row>
    <row r="13" spans="1:3">
      <c r="A13" s="11">
        <v>4</v>
      </c>
      <c r="B13" s="10" t="s">
        <v>14</v>
      </c>
      <c r="C13" s="32">
        <v>464.13</v>
      </c>
    </row>
    <row r="14" spans="1:3">
      <c r="A14" s="11">
        <v>5</v>
      </c>
      <c r="B14" s="10" t="s">
        <v>15</v>
      </c>
      <c r="C14" s="32">
        <v>2930.23</v>
      </c>
    </row>
    <row r="15" spans="1:3">
      <c r="A15" s="11">
        <v>6</v>
      </c>
      <c r="B15" s="10" t="s">
        <v>16</v>
      </c>
      <c r="C15" s="32">
        <v>7973.08</v>
      </c>
    </row>
    <row r="16" spans="1:3">
      <c r="A16" s="11">
        <v>7</v>
      </c>
      <c r="B16" s="10" t="s">
        <v>17</v>
      </c>
      <c r="C16" s="32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2474.27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148.72999999999999</v>
      </c>
    </row>
    <row r="23" spans="1:3">
      <c r="A23" s="11">
        <v>14</v>
      </c>
      <c r="B23" s="10" t="s">
        <v>71</v>
      </c>
      <c r="C23" s="32">
        <v>13250.29</v>
      </c>
    </row>
    <row r="24" spans="1:3">
      <c r="A24" s="11">
        <v>15</v>
      </c>
      <c r="B24" s="10" t="s">
        <v>36</v>
      </c>
      <c r="C24" s="32">
        <v>1922.66</v>
      </c>
    </row>
    <row r="25" spans="1:3">
      <c r="A25" s="11">
        <v>16</v>
      </c>
      <c r="B25" s="18" t="s">
        <v>23</v>
      </c>
      <c r="C25" s="32">
        <f>SUM(C10:C24)</f>
        <v>36372.200000000004</v>
      </c>
    </row>
    <row r="26" spans="1:3" ht="30">
      <c r="A26" s="11">
        <v>17</v>
      </c>
      <c r="B26" s="19" t="s">
        <v>75</v>
      </c>
      <c r="C26" s="32">
        <v>54627.6</v>
      </c>
    </row>
    <row r="27" spans="1:3">
      <c r="A27" s="11">
        <v>18</v>
      </c>
      <c r="B27" s="10" t="s">
        <v>80</v>
      </c>
      <c r="C27" s="32">
        <v>39208.559999999998</v>
      </c>
    </row>
    <row r="28" spans="1:3">
      <c r="A28" s="11">
        <v>19</v>
      </c>
      <c r="B28" s="10" t="s">
        <v>81</v>
      </c>
      <c r="C28" s="32">
        <v>627.48</v>
      </c>
    </row>
    <row r="29" spans="1:3" ht="30">
      <c r="A29" s="11">
        <v>20</v>
      </c>
      <c r="B29" s="20" t="s">
        <v>78</v>
      </c>
      <c r="C29" s="32">
        <f>SUM(C26:C28)</f>
        <v>94463.64</v>
      </c>
    </row>
    <row r="30" spans="1:3" ht="30">
      <c r="A30" s="11">
        <v>21</v>
      </c>
      <c r="B30" s="20" t="s">
        <v>83</v>
      </c>
      <c r="C30" s="32">
        <f>C29-C25</f>
        <v>58091.439999999995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45">
      <c r="A35" s="27">
        <v>22</v>
      </c>
      <c r="B35" s="19" t="s">
        <v>82</v>
      </c>
      <c r="C35" s="32">
        <v>9560.08</v>
      </c>
    </row>
    <row r="36" spans="1:3" ht="30">
      <c r="A36" s="11">
        <v>23</v>
      </c>
      <c r="B36" s="26" t="s">
        <v>49</v>
      </c>
      <c r="C36" s="32">
        <v>2065.98</v>
      </c>
    </row>
    <row r="37" spans="1:3">
      <c r="A37" s="11"/>
      <c r="B37" s="10"/>
      <c r="C37" s="8"/>
    </row>
    <row r="38" spans="1:3">
      <c r="A38" s="5"/>
      <c r="B38" s="5"/>
      <c r="C38" s="5"/>
    </row>
    <row r="39" spans="1:3">
      <c r="A39" s="5"/>
      <c r="B39" s="5"/>
      <c r="C39" s="5"/>
    </row>
    <row r="42" spans="1:3">
      <c r="B42" t="s">
        <v>25</v>
      </c>
      <c r="C42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42"/>
  <sheetViews>
    <sheetView topLeftCell="A17" workbookViewId="0">
      <selection activeCell="B25" sqref="B25:B30"/>
    </sheetView>
  </sheetViews>
  <sheetFormatPr defaultRowHeight="15"/>
  <cols>
    <col min="1" max="1" width="5.140625" customWidth="1"/>
    <col min="2" max="2" width="65" customWidth="1"/>
    <col min="3" max="3" width="23.8554687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C4" s="3" t="s">
        <v>43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10"/>
    </row>
    <row r="10" spans="1:3">
      <c r="A10" s="11">
        <v>1</v>
      </c>
      <c r="B10" s="10" t="s">
        <v>11</v>
      </c>
      <c r="C10" s="32">
        <v>6231.2</v>
      </c>
    </row>
    <row r="11" spans="1:3">
      <c r="A11" s="11">
        <v>2</v>
      </c>
      <c r="B11" s="10" t="s">
        <v>12</v>
      </c>
      <c r="C11" s="32">
        <v>504.6</v>
      </c>
    </row>
    <row r="12" spans="1:3">
      <c r="A12" s="11">
        <v>3</v>
      </c>
      <c r="B12" s="10" t="s">
        <v>13</v>
      </c>
      <c r="C12" s="32">
        <v>620.92999999999995</v>
      </c>
    </row>
    <row r="13" spans="1:3">
      <c r="A13" s="11">
        <v>4</v>
      </c>
      <c r="B13" s="10" t="s">
        <v>14</v>
      </c>
      <c r="C13" s="32">
        <v>10120.85</v>
      </c>
    </row>
    <row r="14" spans="1:3">
      <c r="A14" s="11">
        <v>5</v>
      </c>
      <c r="B14" s="10" t="s">
        <v>15</v>
      </c>
      <c r="C14" s="32">
        <v>2872.82</v>
      </c>
    </row>
    <row r="15" spans="1:3">
      <c r="A15" s="11">
        <v>6</v>
      </c>
      <c r="B15" s="10" t="s">
        <v>16</v>
      </c>
      <c r="C15" s="32">
        <v>9886.6200000000008</v>
      </c>
    </row>
    <row r="16" spans="1:3">
      <c r="A16" s="11">
        <v>7</v>
      </c>
      <c r="B16" s="10" t="s">
        <v>17</v>
      </c>
      <c r="C16" s="8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1665.65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167.31</v>
      </c>
    </row>
    <row r="23" spans="1:3">
      <c r="A23" s="11">
        <v>14</v>
      </c>
      <c r="B23" s="10" t="s">
        <v>71</v>
      </c>
      <c r="C23" s="32">
        <v>12990.71</v>
      </c>
    </row>
    <row r="24" spans="1:3">
      <c r="A24" s="11">
        <v>15</v>
      </c>
      <c r="B24" s="10" t="s">
        <v>36</v>
      </c>
      <c r="C24" s="32">
        <v>1137.75</v>
      </c>
    </row>
    <row r="25" spans="1:3">
      <c r="A25" s="11">
        <v>16</v>
      </c>
      <c r="B25" s="18" t="s">
        <v>23</v>
      </c>
      <c r="C25" s="32">
        <f>SUM(C10:C24)</f>
        <v>46198.44</v>
      </c>
    </row>
    <row r="26" spans="1:3" ht="30">
      <c r="A26" s="11">
        <v>17</v>
      </c>
      <c r="B26" s="19" t="s">
        <v>75</v>
      </c>
      <c r="C26" s="32">
        <v>51059.16</v>
      </c>
    </row>
    <row r="27" spans="1:3">
      <c r="A27" s="11">
        <v>18</v>
      </c>
      <c r="B27" s="10" t="s">
        <v>80</v>
      </c>
      <c r="C27" s="32">
        <v>24592.5</v>
      </c>
    </row>
    <row r="28" spans="1:3">
      <c r="A28" s="11">
        <v>19</v>
      </c>
      <c r="B28" s="10" t="s">
        <v>81</v>
      </c>
      <c r="C28" s="32">
        <v>620.16</v>
      </c>
    </row>
    <row r="29" spans="1:3" ht="30">
      <c r="A29" s="11">
        <v>20</v>
      </c>
      <c r="B29" s="20" t="s">
        <v>78</v>
      </c>
      <c r="C29" s="32">
        <f>SUM(C26:C28)</f>
        <v>76271.820000000007</v>
      </c>
    </row>
    <row r="30" spans="1:3" ht="30">
      <c r="A30" s="11">
        <v>21</v>
      </c>
      <c r="B30" s="20" t="s">
        <v>83</v>
      </c>
      <c r="C30" s="32">
        <f>C29-C25</f>
        <v>30073.380000000005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55.5" customHeight="1">
      <c r="A35" s="27">
        <v>22</v>
      </c>
      <c r="B35" s="19" t="s">
        <v>82</v>
      </c>
      <c r="C35" s="32">
        <v>148463.12</v>
      </c>
    </row>
    <row r="36" spans="1:3" ht="30">
      <c r="A36" s="11">
        <v>23</v>
      </c>
      <c r="B36" s="26" t="s">
        <v>49</v>
      </c>
      <c r="C36" s="32">
        <v>139292.63</v>
      </c>
    </row>
    <row r="37" spans="1:3">
      <c r="A37" s="11"/>
      <c r="B37" s="10"/>
      <c r="C37" s="8"/>
    </row>
    <row r="38" spans="1:3">
      <c r="A38" s="5"/>
      <c r="B38" s="5"/>
      <c r="C38" s="5"/>
    </row>
    <row r="39" spans="1:3">
      <c r="A39" s="5"/>
      <c r="B39" s="5"/>
      <c r="C39" s="5"/>
    </row>
    <row r="40" spans="1:3">
      <c r="A40" s="5"/>
      <c r="B40" s="5"/>
      <c r="C40" s="5"/>
    </row>
    <row r="42" spans="1:3">
      <c r="B42" t="s">
        <v>25</v>
      </c>
      <c r="C42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42"/>
  <sheetViews>
    <sheetView topLeftCell="A20" workbookViewId="0">
      <selection activeCell="B25" sqref="B25:B30"/>
    </sheetView>
  </sheetViews>
  <sheetFormatPr defaultRowHeight="15"/>
  <cols>
    <col min="1" max="1" width="6.28515625" customWidth="1"/>
    <col min="2" max="2" width="65.140625" customWidth="1"/>
    <col min="3" max="3" width="25.14062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C4" s="3" t="s">
        <v>44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10"/>
    </row>
    <row r="10" spans="1:3">
      <c r="A10" s="11">
        <v>1</v>
      </c>
      <c r="B10" s="10" t="s">
        <v>11</v>
      </c>
      <c r="C10" s="32">
        <v>6200.39</v>
      </c>
    </row>
    <row r="11" spans="1:3">
      <c r="A11" s="11">
        <v>2</v>
      </c>
      <c r="B11" s="10" t="s">
        <v>12</v>
      </c>
      <c r="C11" s="32">
        <v>722.29</v>
      </c>
    </row>
    <row r="12" spans="1:3">
      <c r="A12" s="11">
        <v>3</v>
      </c>
      <c r="B12" s="10" t="s">
        <v>13</v>
      </c>
      <c r="C12" s="32">
        <v>1024.29</v>
      </c>
    </row>
    <row r="13" spans="1:3">
      <c r="A13" s="11">
        <v>4</v>
      </c>
      <c r="B13" s="10" t="s">
        <v>14</v>
      </c>
      <c r="C13" s="32">
        <v>9945.52</v>
      </c>
    </row>
    <row r="14" spans="1:3">
      <c r="A14" s="11">
        <v>5</v>
      </c>
      <c r="B14" s="10" t="s">
        <v>15</v>
      </c>
      <c r="C14" s="32">
        <v>5821.72</v>
      </c>
    </row>
    <row r="15" spans="1:3">
      <c r="A15" s="11">
        <v>6</v>
      </c>
      <c r="B15" s="10" t="s">
        <v>16</v>
      </c>
      <c r="C15" s="32">
        <v>7973.08</v>
      </c>
    </row>
    <row r="16" spans="1:3">
      <c r="A16" s="11">
        <v>7</v>
      </c>
      <c r="B16" s="10" t="s">
        <v>17</v>
      </c>
      <c r="C16" s="32"/>
    </row>
    <row r="17" spans="1:3">
      <c r="A17" s="11">
        <v>8</v>
      </c>
      <c r="B17" s="10" t="s">
        <v>18</v>
      </c>
      <c r="C17" s="32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2187.9299999999998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151.57</v>
      </c>
    </row>
    <row r="23" spans="1:3">
      <c r="A23" s="11">
        <v>14</v>
      </c>
      <c r="B23" s="10" t="s">
        <v>71</v>
      </c>
      <c r="C23" s="32">
        <v>13346.13</v>
      </c>
    </row>
    <row r="24" spans="1:3">
      <c r="A24" s="11">
        <v>15</v>
      </c>
      <c r="B24" s="10" t="s">
        <v>36</v>
      </c>
      <c r="C24" s="32">
        <v>1270.07</v>
      </c>
    </row>
    <row r="25" spans="1:3">
      <c r="A25" s="11">
        <v>16</v>
      </c>
      <c r="B25" s="18" t="s">
        <v>23</v>
      </c>
      <c r="C25" s="32">
        <f>SUM(C10:C24)</f>
        <v>48642.99</v>
      </c>
    </row>
    <row r="26" spans="1:3" ht="30">
      <c r="A26" s="11">
        <v>17</v>
      </c>
      <c r="B26" s="19" t="s">
        <v>75</v>
      </c>
      <c r="C26" s="32">
        <v>55022.64</v>
      </c>
    </row>
    <row r="27" spans="1:3">
      <c r="A27" s="11">
        <v>18</v>
      </c>
      <c r="B27" s="10" t="s">
        <v>80</v>
      </c>
      <c r="C27" s="32">
        <v>5675.36</v>
      </c>
    </row>
    <row r="28" spans="1:3">
      <c r="A28" s="11">
        <v>19</v>
      </c>
      <c r="B28" s="10" t="s">
        <v>81</v>
      </c>
      <c r="C28" s="32">
        <v>627.36</v>
      </c>
    </row>
    <row r="29" spans="1:3" ht="30">
      <c r="A29" s="11">
        <v>20</v>
      </c>
      <c r="B29" s="20" t="s">
        <v>78</v>
      </c>
      <c r="C29" s="32">
        <f>SUM(C26:C28)</f>
        <v>61325.36</v>
      </c>
    </row>
    <row r="30" spans="1:3" ht="30">
      <c r="A30" s="11">
        <v>21</v>
      </c>
      <c r="B30" s="20" t="s">
        <v>83</v>
      </c>
      <c r="C30" s="32">
        <f>C29-C25</f>
        <v>12682.370000000003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53.25" customHeight="1">
      <c r="A35" s="27">
        <v>22</v>
      </c>
      <c r="B35" s="19" t="s">
        <v>82</v>
      </c>
      <c r="C35" s="32">
        <v>63072.9</v>
      </c>
    </row>
    <row r="36" spans="1:3" ht="30">
      <c r="A36" s="11">
        <v>23</v>
      </c>
      <c r="B36" s="26" t="s">
        <v>49</v>
      </c>
      <c r="C36" s="32">
        <v>55612.58</v>
      </c>
    </row>
    <row r="37" spans="1:3">
      <c r="A37" s="11"/>
      <c r="B37" s="10"/>
      <c r="C37" s="32"/>
    </row>
    <row r="38" spans="1:3">
      <c r="A38" s="5"/>
      <c r="B38" s="5"/>
      <c r="C38" s="5"/>
    </row>
    <row r="39" spans="1:3">
      <c r="A39" s="5"/>
      <c r="B39" s="5"/>
      <c r="C39" s="5"/>
    </row>
    <row r="42" spans="1:3">
      <c r="B42" t="s">
        <v>25</v>
      </c>
      <c r="C42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42"/>
  <sheetViews>
    <sheetView topLeftCell="A19" workbookViewId="0">
      <selection activeCell="B25" sqref="B25:B30"/>
    </sheetView>
  </sheetViews>
  <sheetFormatPr defaultRowHeight="15"/>
  <cols>
    <col min="1" max="1" width="4.28515625" customWidth="1"/>
    <col min="2" max="2" width="65" customWidth="1"/>
    <col min="3" max="3" width="24.8554687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C4" s="3" t="s">
        <v>45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10"/>
    </row>
    <row r="10" spans="1:3">
      <c r="A10" s="11">
        <v>1</v>
      </c>
      <c r="B10" s="10" t="s">
        <v>11</v>
      </c>
      <c r="C10" s="32">
        <v>13598.3</v>
      </c>
    </row>
    <row r="11" spans="1:3">
      <c r="A11" s="11">
        <v>2</v>
      </c>
      <c r="B11" s="10" t="s">
        <v>12</v>
      </c>
      <c r="C11" s="32">
        <v>17601.86</v>
      </c>
    </row>
    <row r="12" spans="1:3">
      <c r="A12" s="11">
        <v>3</v>
      </c>
      <c r="B12" s="10" t="s">
        <v>13</v>
      </c>
      <c r="C12" s="32">
        <v>17911.189999999999</v>
      </c>
    </row>
    <row r="13" spans="1:3">
      <c r="A13" s="11">
        <v>4</v>
      </c>
      <c r="B13" s="10" t="s">
        <v>14</v>
      </c>
      <c r="C13" s="32">
        <v>7626.29</v>
      </c>
    </row>
    <row r="14" spans="1:3">
      <c r="A14" s="11">
        <v>5</v>
      </c>
      <c r="B14" s="10" t="s">
        <v>15</v>
      </c>
      <c r="C14" s="32">
        <v>3539.86</v>
      </c>
    </row>
    <row r="15" spans="1:3">
      <c r="A15" s="11">
        <v>6</v>
      </c>
      <c r="B15" s="10" t="s">
        <v>16</v>
      </c>
      <c r="C15" s="32">
        <v>9567.69</v>
      </c>
    </row>
    <row r="16" spans="1:3">
      <c r="A16" s="11">
        <v>7</v>
      </c>
      <c r="B16" s="10" t="s">
        <v>17</v>
      </c>
      <c r="C16" s="32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7235.76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151.58000000000001</v>
      </c>
    </row>
    <row r="23" spans="1:3">
      <c r="A23" s="11">
        <v>14</v>
      </c>
      <c r="B23" s="10" t="s">
        <v>71</v>
      </c>
      <c r="C23" s="32">
        <v>13565.77</v>
      </c>
    </row>
    <row r="24" spans="1:3">
      <c r="A24" s="11">
        <v>15</v>
      </c>
      <c r="B24" s="10" t="s">
        <v>36</v>
      </c>
      <c r="C24" s="32">
        <v>2146.62</v>
      </c>
    </row>
    <row r="25" spans="1:3">
      <c r="A25" s="11">
        <v>16</v>
      </c>
      <c r="B25" s="18" t="s">
        <v>23</v>
      </c>
      <c r="C25" s="32">
        <f>SUM(C10:C24)</f>
        <v>92944.92</v>
      </c>
    </row>
    <row r="26" spans="1:3" ht="30">
      <c r="A26" s="11">
        <v>17</v>
      </c>
      <c r="B26" s="19" t="s">
        <v>75</v>
      </c>
      <c r="C26" s="32">
        <v>57925.56</v>
      </c>
    </row>
    <row r="27" spans="1:3">
      <c r="A27" s="11">
        <v>18</v>
      </c>
      <c r="B27" s="10" t="s">
        <v>80</v>
      </c>
      <c r="C27" s="32">
        <v>-67029.240000000005</v>
      </c>
    </row>
    <row r="28" spans="1:3">
      <c r="A28" s="11">
        <v>19</v>
      </c>
      <c r="B28" s="10" t="s">
        <v>81</v>
      </c>
      <c r="C28" s="32">
        <v>658.44</v>
      </c>
    </row>
    <row r="29" spans="1:3" ht="30">
      <c r="A29" s="11">
        <v>20</v>
      </c>
      <c r="B29" s="20" t="s">
        <v>78</v>
      </c>
      <c r="C29" s="32">
        <f>SUM(C26:C28)</f>
        <v>-8445.2400000000071</v>
      </c>
    </row>
    <row r="30" spans="1:3" ht="30">
      <c r="A30" s="11">
        <v>21</v>
      </c>
      <c r="B30" s="20" t="s">
        <v>83</v>
      </c>
      <c r="C30" s="32">
        <f>C29-C25</f>
        <v>-101390.16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60">
      <c r="A35" s="27">
        <v>22</v>
      </c>
      <c r="B35" s="19" t="s">
        <v>82</v>
      </c>
      <c r="C35" s="32">
        <v>24229.8</v>
      </c>
    </row>
    <row r="36" spans="1:3" ht="30">
      <c r="A36" s="11">
        <v>23</v>
      </c>
      <c r="B36" s="26" t="s">
        <v>49</v>
      </c>
      <c r="C36" s="32">
        <v>6178.1</v>
      </c>
    </row>
    <row r="37" spans="1:3">
      <c r="A37" s="11"/>
      <c r="B37" s="10"/>
      <c r="C37" s="8"/>
    </row>
    <row r="38" spans="1:3">
      <c r="A38" s="5"/>
      <c r="B38" s="5"/>
      <c r="C38" s="5"/>
    </row>
    <row r="39" spans="1:3">
      <c r="A39" s="5"/>
      <c r="B39" s="5"/>
      <c r="C39" s="5"/>
    </row>
    <row r="42" spans="1:3">
      <c r="B42" t="s">
        <v>25</v>
      </c>
      <c r="C42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42"/>
  <sheetViews>
    <sheetView topLeftCell="A19" workbookViewId="0">
      <selection activeCell="B25" sqref="B25:B30"/>
    </sheetView>
  </sheetViews>
  <sheetFormatPr defaultRowHeight="15"/>
  <cols>
    <col min="1" max="1" width="6" customWidth="1"/>
    <col min="2" max="2" width="64.5703125" customWidth="1"/>
    <col min="3" max="3" width="23.570312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C4" s="3" t="s">
        <v>46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37"/>
    </row>
    <row r="10" spans="1:3">
      <c r="A10" s="11">
        <v>1</v>
      </c>
      <c r="B10" s="10" t="s">
        <v>11</v>
      </c>
      <c r="C10" s="32">
        <v>8514.9599999999991</v>
      </c>
    </row>
    <row r="11" spans="1:3">
      <c r="A11" s="11">
        <v>2</v>
      </c>
      <c r="B11" s="10" t="s">
        <v>12</v>
      </c>
      <c r="C11" s="32">
        <v>34937.839999999997</v>
      </c>
    </row>
    <row r="12" spans="1:3">
      <c r="A12" s="11">
        <v>3</v>
      </c>
      <c r="B12" s="10" t="s">
        <v>13</v>
      </c>
      <c r="C12" s="32">
        <v>20146.55</v>
      </c>
    </row>
    <row r="13" spans="1:3">
      <c r="A13" s="11">
        <v>4</v>
      </c>
      <c r="B13" s="10" t="s">
        <v>14</v>
      </c>
      <c r="C13" s="32">
        <v>16452.75</v>
      </c>
    </row>
    <row r="14" spans="1:3">
      <c r="A14" s="11">
        <v>5</v>
      </c>
      <c r="B14" s="10" t="s">
        <v>15</v>
      </c>
      <c r="C14" s="32">
        <v>2994.7</v>
      </c>
    </row>
    <row r="15" spans="1:3">
      <c r="A15" s="11">
        <v>6</v>
      </c>
      <c r="B15" s="10" t="s">
        <v>16</v>
      </c>
      <c r="C15" s="32">
        <v>7016.3</v>
      </c>
    </row>
    <row r="16" spans="1:3">
      <c r="A16" s="11">
        <v>7</v>
      </c>
      <c r="B16" s="10" t="s">
        <v>17</v>
      </c>
      <c r="C16" s="8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7978.97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148.72</v>
      </c>
    </row>
    <row r="23" spans="1:3">
      <c r="A23" s="11">
        <v>14</v>
      </c>
      <c r="B23" s="10" t="s">
        <v>71</v>
      </c>
      <c r="C23" s="32">
        <v>13541.81</v>
      </c>
    </row>
    <row r="24" spans="1:3">
      <c r="A24" s="11">
        <v>15</v>
      </c>
      <c r="B24" s="10" t="s">
        <v>36</v>
      </c>
      <c r="C24" s="32">
        <v>3324.79</v>
      </c>
    </row>
    <row r="25" spans="1:3">
      <c r="A25" s="11">
        <v>16</v>
      </c>
      <c r="B25" s="18" t="s">
        <v>23</v>
      </c>
      <c r="C25" s="32">
        <f>SUM(C10:C24)</f>
        <v>115057.38999999998</v>
      </c>
    </row>
    <row r="26" spans="1:3" ht="30">
      <c r="A26" s="11">
        <v>17</v>
      </c>
      <c r="B26" s="19" t="s">
        <v>75</v>
      </c>
      <c r="C26" s="32">
        <v>57823.56</v>
      </c>
    </row>
    <row r="27" spans="1:3">
      <c r="A27" s="11">
        <v>18</v>
      </c>
      <c r="B27" s="10" t="s">
        <v>80</v>
      </c>
      <c r="C27" s="32">
        <v>-36846.19</v>
      </c>
    </row>
    <row r="28" spans="1:3">
      <c r="A28" s="11">
        <v>19</v>
      </c>
      <c r="B28" s="10" t="s">
        <v>81</v>
      </c>
      <c r="C28" s="32">
        <v>940.2</v>
      </c>
    </row>
    <row r="29" spans="1:3" ht="30">
      <c r="A29" s="11">
        <v>20</v>
      </c>
      <c r="B29" s="20" t="s">
        <v>78</v>
      </c>
      <c r="C29" s="32">
        <f>SUM(C26:C28)</f>
        <v>21917.569999999996</v>
      </c>
    </row>
    <row r="30" spans="1:3" ht="30">
      <c r="A30" s="11">
        <v>21</v>
      </c>
      <c r="B30" s="20" t="s">
        <v>83</v>
      </c>
      <c r="C30" s="32">
        <f>C29-C25</f>
        <v>-93139.819999999992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54" customHeight="1">
      <c r="A35" s="27">
        <v>22</v>
      </c>
      <c r="B35" s="19" t="s">
        <v>82</v>
      </c>
      <c r="C35" s="32">
        <v>36814.629999999997</v>
      </c>
    </row>
    <row r="36" spans="1:3" ht="30">
      <c r="A36" s="11">
        <v>23</v>
      </c>
      <c r="B36" s="26" t="s">
        <v>49</v>
      </c>
      <c r="C36" s="32">
        <v>16446.419999999998</v>
      </c>
    </row>
    <row r="37" spans="1:3">
      <c r="A37" s="11"/>
      <c r="B37" s="10"/>
      <c r="C37" s="8"/>
    </row>
    <row r="38" spans="1:3">
      <c r="A38" s="5"/>
      <c r="B38" s="5"/>
      <c r="C38" s="5"/>
    </row>
    <row r="39" spans="1:3">
      <c r="A39" s="5"/>
      <c r="B39" s="5"/>
      <c r="C39" s="5"/>
    </row>
    <row r="40" spans="1:3">
      <c r="A40" s="5"/>
      <c r="B40" s="5"/>
      <c r="C40" s="5"/>
    </row>
    <row r="42" spans="1:3">
      <c r="B42" t="s">
        <v>25</v>
      </c>
      <c r="C42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1"/>
  <sheetViews>
    <sheetView topLeftCell="A22" workbookViewId="0">
      <selection activeCell="C35" sqref="C35"/>
    </sheetView>
  </sheetViews>
  <sheetFormatPr defaultRowHeight="15"/>
  <cols>
    <col min="1" max="1" width="5.42578125" customWidth="1"/>
    <col min="2" max="2" width="65.7109375" customWidth="1"/>
    <col min="3" max="3" width="24.14062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A3" s="5"/>
      <c r="B3" s="14" t="s">
        <v>2</v>
      </c>
      <c r="C3" s="11" t="s">
        <v>9</v>
      </c>
    </row>
    <row r="4" spans="1:3">
      <c r="A4" s="5"/>
      <c r="B4" s="5"/>
      <c r="C4" s="11" t="s">
        <v>30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10"/>
    </row>
    <row r="10" spans="1:3">
      <c r="A10" s="11">
        <v>1</v>
      </c>
      <c r="B10" s="10" t="s">
        <v>11</v>
      </c>
      <c r="C10" s="32">
        <v>3267.1</v>
      </c>
    </row>
    <row r="11" spans="1:3">
      <c r="A11" s="11">
        <v>2</v>
      </c>
      <c r="B11" s="10" t="s">
        <v>12</v>
      </c>
      <c r="C11" s="32">
        <v>86.95</v>
      </c>
    </row>
    <row r="12" spans="1:3">
      <c r="A12" s="11">
        <v>3</v>
      </c>
      <c r="B12" s="10" t="s">
        <v>13</v>
      </c>
      <c r="C12" s="32">
        <v>5491.36</v>
      </c>
    </row>
    <row r="13" spans="1:3">
      <c r="A13" s="11">
        <v>4</v>
      </c>
      <c r="B13" s="10" t="s">
        <v>14</v>
      </c>
      <c r="C13" s="32">
        <v>2227.17</v>
      </c>
    </row>
    <row r="14" spans="1:3">
      <c r="A14" s="11">
        <v>5</v>
      </c>
      <c r="B14" s="10" t="s">
        <v>15</v>
      </c>
      <c r="C14" s="32">
        <v>1026.2</v>
      </c>
    </row>
    <row r="15" spans="1:3">
      <c r="A15" s="11">
        <v>6</v>
      </c>
      <c r="B15" s="10" t="s">
        <v>16</v>
      </c>
      <c r="C15" s="32">
        <v>2232.46</v>
      </c>
    </row>
    <row r="16" spans="1:3">
      <c r="A16" s="11">
        <v>7</v>
      </c>
      <c r="B16" s="10" t="s">
        <v>17</v>
      </c>
      <c r="C16" s="8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2936.86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51.49</v>
      </c>
    </row>
    <row r="23" spans="1:3">
      <c r="A23" s="11">
        <v>14</v>
      </c>
      <c r="B23" s="10" t="s">
        <v>71</v>
      </c>
      <c r="C23" s="32">
        <v>4640.3999999999996</v>
      </c>
    </row>
    <row r="24" spans="1:3">
      <c r="A24" s="11">
        <v>15</v>
      </c>
      <c r="B24" s="10" t="s">
        <v>36</v>
      </c>
      <c r="C24" s="32">
        <v>947.55</v>
      </c>
    </row>
    <row r="25" spans="1:3">
      <c r="A25" s="11">
        <v>16</v>
      </c>
      <c r="B25" s="18" t="s">
        <v>23</v>
      </c>
      <c r="C25" s="33">
        <f>SUM(C10:C24)</f>
        <v>22907.540000000005</v>
      </c>
    </row>
    <row r="26" spans="1:3" ht="30">
      <c r="A26" s="11">
        <v>17</v>
      </c>
      <c r="B26" s="19" t="s">
        <v>75</v>
      </c>
      <c r="C26" s="32">
        <v>19814.400000000001</v>
      </c>
    </row>
    <row r="27" spans="1:3">
      <c r="A27" s="11">
        <v>18</v>
      </c>
      <c r="B27" s="10" t="s">
        <v>80</v>
      </c>
      <c r="C27" s="32">
        <v>-16884.560000000001</v>
      </c>
    </row>
    <row r="28" spans="1:3">
      <c r="A28" s="11">
        <v>19</v>
      </c>
      <c r="B28" s="10" t="s">
        <v>81</v>
      </c>
      <c r="C28" s="32"/>
    </row>
    <row r="29" spans="1:3" ht="30">
      <c r="A29" s="11">
        <v>20</v>
      </c>
      <c r="B29" s="20" t="s">
        <v>78</v>
      </c>
      <c r="C29" s="32">
        <f>SUM(C26:C28)</f>
        <v>2929.84</v>
      </c>
    </row>
    <row r="30" spans="1:3" ht="30">
      <c r="A30" s="11">
        <v>21</v>
      </c>
      <c r="B30" s="20" t="s">
        <v>83</v>
      </c>
      <c r="C30" s="32">
        <f>C29-C25</f>
        <v>-19977.700000000004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60">
      <c r="A35" s="27">
        <v>22</v>
      </c>
      <c r="B35" s="19" t="s">
        <v>82</v>
      </c>
      <c r="C35" s="8">
        <v>7744.75</v>
      </c>
    </row>
    <row r="36" spans="1:3" ht="30">
      <c r="A36" s="11">
        <v>23</v>
      </c>
      <c r="B36" s="26" t="s">
        <v>49</v>
      </c>
      <c r="C36" s="8">
        <v>0</v>
      </c>
    </row>
    <row r="37" spans="1:3">
      <c r="A37" s="11"/>
      <c r="B37" s="10"/>
      <c r="C37" s="8"/>
    </row>
    <row r="38" spans="1:3">
      <c r="A38" s="5"/>
      <c r="B38" s="5"/>
      <c r="C38" s="5"/>
    </row>
    <row r="39" spans="1:3">
      <c r="A39" s="5"/>
      <c r="B39" s="5"/>
      <c r="C39" s="5"/>
    </row>
    <row r="40" spans="1:3">
      <c r="A40" s="5"/>
      <c r="B40" s="5" t="s">
        <v>25</v>
      </c>
      <c r="C40" s="5" t="s">
        <v>27</v>
      </c>
    </row>
    <row r="41" spans="1:3">
      <c r="A41" s="5"/>
      <c r="B41" s="5"/>
      <c r="C41" s="5"/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42"/>
  <sheetViews>
    <sheetView topLeftCell="A19" workbookViewId="0">
      <selection activeCell="B25" sqref="B25:B30"/>
    </sheetView>
  </sheetViews>
  <sheetFormatPr defaultRowHeight="15"/>
  <cols>
    <col min="1" max="1" width="5.5703125" customWidth="1"/>
    <col min="2" max="2" width="65.5703125" customWidth="1"/>
    <col min="3" max="3" width="25.14062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C4" s="3" t="s">
        <v>47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11"/>
    </row>
    <row r="10" spans="1:3">
      <c r="A10" s="11">
        <v>1</v>
      </c>
      <c r="B10" s="10" t="s">
        <v>11</v>
      </c>
      <c r="C10" s="32">
        <v>3464.55</v>
      </c>
    </row>
    <row r="11" spans="1:3">
      <c r="A11" s="11">
        <v>2</v>
      </c>
      <c r="B11" s="10" t="s">
        <v>12</v>
      </c>
      <c r="C11" s="32">
        <v>1644.88</v>
      </c>
    </row>
    <row r="12" spans="1:3">
      <c r="A12" s="11">
        <v>3</v>
      </c>
      <c r="B12" s="10" t="s">
        <v>13</v>
      </c>
      <c r="C12" s="32">
        <v>14597.47</v>
      </c>
    </row>
    <row r="13" spans="1:3">
      <c r="A13" s="11">
        <v>4</v>
      </c>
      <c r="B13" s="10" t="s">
        <v>14</v>
      </c>
      <c r="C13" s="32">
        <v>7592.69</v>
      </c>
    </row>
    <row r="14" spans="1:3">
      <c r="A14" s="11">
        <v>5</v>
      </c>
      <c r="B14" s="10" t="s">
        <v>15</v>
      </c>
      <c r="C14" s="32">
        <v>3067.1</v>
      </c>
    </row>
    <row r="15" spans="1:3">
      <c r="A15" s="11">
        <v>6</v>
      </c>
      <c r="B15" s="10" t="s">
        <v>16</v>
      </c>
      <c r="C15" s="32">
        <v>4464.93</v>
      </c>
    </row>
    <row r="16" spans="1:3">
      <c r="A16" s="11">
        <v>7</v>
      </c>
      <c r="B16" s="10" t="s">
        <v>17</v>
      </c>
      <c r="C16" s="8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6733.59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148.72</v>
      </c>
    </row>
    <row r="23" spans="1:3">
      <c r="A23" s="11">
        <v>14</v>
      </c>
      <c r="B23" s="10" t="s">
        <v>71</v>
      </c>
      <c r="C23" s="32">
        <v>13869.27</v>
      </c>
    </row>
    <row r="24" spans="1:3">
      <c r="A24" s="11">
        <v>15</v>
      </c>
      <c r="B24" s="10" t="s">
        <v>36</v>
      </c>
      <c r="C24" s="32">
        <v>2629.12</v>
      </c>
    </row>
    <row r="25" spans="1:3">
      <c r="A25" s="11">
        <v>16</v>
      </c>
      <c r="B25" s="18" t="s">
        <v>23</v>
      </c>
      <c r="C25" s="8">
        <f>SUM(C10:C24)</f>
        <v>58212.32</v>
      </c>
    </row>
    <row r="26" spans="1:3" ht="30">
      <c r="A26" s="11">
        <v>17</v>
      </c>
      <c r="B26" s="19" t="s">
        <v>75</v>
      </c>
      <c r="C26" s="32">
        <v>59221.56</v>
      </c>
    </row>
    <row r="27" spans="1:3">
      <c r="A27" s="11">
        <v>18</v>
      </c>
      <c r="B27" s="10" t="s">
        <v>80</v>
      </c>
      <c r="C27" s="32">
        <v>24883.42</v>
      </c>
    </row>
    <row r="28" spans="1:3">
      <c r="A28" s="11">
        <v>19</v>
      </c>
      <c r="B28" s="10" t="s">
        <v>81</v>
      </c>
      <c r="C28" s="32">
        <v>641.70000000000005</v>
      </c>
    </row>
    <row r="29" spans="1:3" ht="30">
      <c r="A29" s="11">
        <v>20</v>
      </c>
      <c r="B29" s="20" t="s">
        <v>78</v>
      </c>
      <c r="C29" s="32">
        <f>SUM(C26:C28)</f>
        <v>84746.68</v>
      </c>
    </row>
    <row r="30" spans="1:3" ht="30">
      <c r="A30" s="11">
        <v>21</v>
      </c>
      <c r="B30" s="20" t="s">
        <v>83</v>
      </c>
      <c r="C30" s="8">
        <f>C29-C25</f>
        <v>26534.359999999993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60">
      <c r="A35" s="27">
        <v>22</v>
      </c>
      <c r="B35" s="19" t="s">
        <v>82</v>
      </c>
      <c r="C35" s="32">
        <v>34607.71</v>
      </c>
    </row>
    <row r="36" spans="1:3" ht="30">
      <c r="A36" s="11">
        <v>23</v>
      </c>
      <c r="B36" s="26" t="s">
        <v>49</v>
      </c>
      <c r="C36" s="32">
        <v>16058.35</v>
      </c>
    </row>
    <row r="37" spans="1:3">
      <c r="A37" s="11"/>
      <c r="B37" s="10"/>
      <c r="C37" s="8"/>
    </row>
    <row r="38" spans="1:3">
      <c r="A38" s="5"/>
      <c r="B38" s="5"/>
      <c r="C38" s="5"/>
    </row>
    <row r="39" spans="1:3">
      <c r="A39" s="5"/>
      <c r="B39" s="5"/>
      <c r="C39" s="5"/>
    </row>
    <row r="40" spans="1:3">
      <c r="A40" s="5"/>
      <c r="B40" s="5"/>
      <c r="C40" s="5"/>
    </row>
    <row r="42" spans="1:3">
      <c r="B42" t="s">
        <v>25</v>
      </c>
      <c r="C42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C42"/>
  <sheetViews>
    <sheetView topLeftCell="A22" workbookViewId="0">
      <selection activeCell="B25" sqref="B25:B30"/>
    </sheetView>
  </sheetViews>
  <sheetFormatPr defaultRowHeight="15"/>
  <cols>
    <col min="1" max="1" width="4.7109375" customWidth="1"/>
    <col min="2" max="2" width="65.5703125" customWidth="1"/>
    <col min="3" max="3" width="24.570312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C4" s="3" t="s">
        <v>48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10"/>
    </row>
    <row r="10" spans="1:3">
      <c r="A10" s="11">
        <v>1</v>
      </c>
      <c r="B10" s="10" t="s">
        <v>11</v>
      </c>
      <c r="C10" s="32">
        <v>4201.8900000000003</v>
      </c>
    </row>
    <row r="11" spans="1:3">
      <c r="A11" s="11">
        <v>2</v>
      </c>
      <c r="B11" s="10" t="s">
        <v>12</v>
      </c>
      <c r="C11" s="32">
        <v>1637.54</v>
      </c>
    </row>
    <row r="12" spans="1:3">
      <c r="A12" s="11">
        <v>3</v>
      </c>
      <c r="B12" s="10" t="s">
        <v>13</v>
      </c>
      <c r="C12" s="32">
        <v>14709.74</v>
      </c>
    </row>
    <row r="13" spans="1:3">
      <c r="A13" s="11">
        <v>4</v>
      </c>
      <c r="B13" s="10" t="s">
        <v>14</v>
      </c>
      <c r="C13" s="32">
        <v>8676.8799999999992</v>
      </c>
    </row>
    <row r="14" spans="1:3">
      <c r="A14" s="11">
        <v>5</v>
      </c>
      <c r="B14" s="10" t="s">
        <v>15</v>
      </c>
      <c r="C14" s="32">
        <v>2980.56</v>
      </c>
    </row>
    <row r="15" spans="1:3">
      <c r="A15" s="11">
        <v>6</v>
      </c>
      <c r="B15" s="10" t="s">
        <v>16</v>
      </c>
      <c r="C15" s="32">
        <v>6059.54</v>
      </c>
    </row>
    <row r="16" spans="1:3">
      <c r="A16" s="11">
        <v>7</v>
      </c>
      <c r="B16" s="10" t="s">
        <v>17</v>
      </c>
      <c r="C16" s="8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6183.46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148.72</v>
      </c>
    </row>
    <row r="23" spans="1:3">
      <c r="A23" s="11">
        <v>14</v>
      </c>
      <c r="B23" s="10" t="s">
        <v>71</v>
      </c>
      <c r="C23" s="32">
        <v>13477.91</v>
      </c>
    </row>
    <row r="24" spans="1:3">
      <c r="A24" s="11">
        <v>15</v>
      </c>
      <c r="B24" s="10" t="s">
        <v>36</v>
      </c>
      <c r="C24" s="32">
        <v>2292.04</v>
      </c>
    </row>
    <row r="25" spans="1:3">
      <c r="A25" s="11">
        <v>16</v>
      </c>
      <c r="B25" s="18" t="s">
        <v>23</v>
      </c>
      <c r="C25" s="32">
        <f>SUM(C10:C24)</f>
        <v>60368.279999999992</v>
      </c>
    </row>
    <row r="26" spans="1:3" ht="30">
      <c r="A26" s="11">
        <v>17</v>
      </c>
      <c r="B26" s="19" t="s">
        <v>75</v>
      </c>
      <c r="C26" s="32">
        <v>57544.76</v>
      </c>
    </row>
    <row r="27" spans="1:3">
      <c r="A27" s="11">
        <v>18</v>
      </c>
      <c r="B27" s="10" t="s">
        <v>80</v>
      </c>
      <c r="C27" s="32">
        <v>-18584.810000000001</v>
      </c>
    </row>
    <row r="28" spans="1:3">
      <c r="A28" s="11">
        <v>19</v>
      </c>
      <c r="B28" s="10" t="s">
        <v>81</v>
      </c>
      <c r="C28" s="32">
        <v>641.75</v>
      </c>
    </row>
    <row r="29" spans="1:3" ht="30">
      <c r="A29" s="11">
        <v>20</v>
      </c>
      <c r="B29" s="20" t="s">
        <v>78</v>
      </c>
      <c r="C29" s="32">
        <v>39601.699999999997</v>
      </c>
    </row>
    <row r="30" spans="1:3" ht="30">
      <c r="A30" s="11">
        <v>21</v>
      </c>
      <c r="B30" s="20" t="s">
        <v>83</v>
      </c>
      <c r="C30" s="32">
        <f>C29-C25</f>
        <v>-20766.579999999994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60">
      <c r="A35" s="27">
        <v>22</v>
      </c>
      <c r="B35" s="19" t="s">
        <v>82</v>
      </c>
      <c r="C35" s="32">
        <v>141344.56</v>
      </c>
    </row>
    <row r="36" spans="1:3" ht="30">
      <c r="A36" s="11">
        <v>23</v>
      </c>
      <c r="B36" s="26" t="s">
        <v>49</v>
      </c>
      <c r="C36" s="32">
        <v>121765.81</v>
      </c>
    </row>
    <row r="37" spans="1:3">
      <c r="A37" s="11"/>
      <c r="B37" s="10"/>
      <c r="C37" s="8"/>
    </row>
    <row r="38" spans="1:3">
      <c r="A38" s="5"/>
      <c r="B38" s="5"/>
      <c r="C38" s="5"/>
    </row>
    <row r="39" spans="1:3">
      <c r="A39" s="5"/>
      <c r="B39" s="5"/>
      <c r="C39" s="5"/>
    </row>
    <row r="42" spans="1:3">
      <c r="B42" t="s">
        <v>25</v>
      </c>
      <c r="C42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42"/>
  <sheetViews>
    <sheetView topLeftCell="A21" workbookViewId="0">
      <selection activeCell="B25" sqref="B25:B30"/>
    </sheetView>
  </sheetViews>
  <sheetFormatPr defaultRowHeight="15"/>
  <cols>
    <col min="1" max="1" width="5.42578125" customWidth="1"/>
    <col min="2" max="2" width="64.85546875" customWidth="1"/>
    <col min="3" max="3" width="23.8554687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C4" s="3" t="s">
        <v>50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10"/>
    </row>
    <row r="10" spans="1:3">
      <c r="A10" s="11">
        <v>1</v>
      </c>
      <c r="B10" s="10" t="s">
        <v>11</v>
      </c>
      <c r="C10" s="32">
        <v>3412.12</v>
      </c>
    </row>
    <row r="11" spans="1:3">
      <c r="A11" s="11">
        <v>2</v>
      </c>
      <c r="B11" s="10" t="s">
        <v>12</v>
      </c>
      <c r="C11" s="32">
        <v>1642.93</v>
      </c>
    </row>
    <row r="12" spans="1:3">
      <c r="A12" s="11">
        <v>3</v>
      </c>
      <c r="B12" s="10" t="s">
        <v>13</v>
      </c>
      <c r="C12" s="32">
        <v>17394.759999999998</v>
      </c>
    </row>
    <row r="13" spans="1:3">
      <c r="A13" s="11">
        <v>4</v>
      </c>
      <c r="B13" s="10" t="s">
        <v>14</v>
      </c>
      <c r="C13" s="32">
        <v>5678.16</v>
      </c>
    </row>
    <row r="14" spans="1:3">
      <c r="A14" s="11">
        <v>5</v>
      </c>
      <c r="B14" s="10" t="s">
        <v>15</v>
      </c>
      <c r="C14" s="32">
        <v>4614.3</v>
      </c>
    </row>
    <row r="15" spans="1:3">
      <c r="A15" s="11">
        <v>6</v>
      </c>
      <c r="B15" s="10" t="s">
        <v>16</v>
      </c>
      <c r="C15" s="32">
        <v>5421.69</v>
      </c>
    </row>
    <row r="16" spans="1:3">
      <c r="A16" s="11">
        <v>7</v>
      </c>
      <c r="B16" s="10" t="s">
        <v>17</v>
      </c>
      <c r="C16" s="32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7041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148.71</v>
      </c>
    </row>
    <row r="23" spans="1:3">
      <c r="A23" s="11">
        <v>14</v>
      </c>
      <c r="B23" s="10" t="s">
        <v>71</v>
      </c>
      <c r="C23" s="32">
        <v>13765.44</v>
      </c>
    </row>
    <row r="24" spans="1:3">
      <c r="A24" s="11">
        <v>15</v>
      </c>
      <c r="B24" s="10" t="s">
        <v>36</v>
      </c>
      <c r="C24" s="32">
        <v>2509.0100000000002</v>
      </c>
    </row>
    <row r="25" spans="1:3">
      <c r="A25" s="11">
        <v>16</v>
      </c>
      <c r="B25" s="18" t="s">
        <v>23</v>
      </c>
      <c r="C25" s="38">
        <f>SUM(C10:C24)</f>
        <v>61628.12</v>
      </c>
    </row>
    <row r="26" spans="1:3" ht="30">
      <c r="A26" s="11">
        <v>17</v>
      </c>
      <c r="B26" s="19" t="s">
        <v>75</v>
      </c>
      <c r="C26" s="32">
        <v>58778.28</v>
      </c>
    </row>
    <row r="27" spans="1:3">
      <c r="A27" s="11">
        <v>18</v>
      </c>
      <c r="B27" s="10" t="s">
        <v>80</v>
      </c>
      <c r="C27" s="32">
        <v>-44574.64</v>
      </c>
    </row>
    <row r="28" spans="1:3">
      <c r="A28" s="11">
        <v>19</v>
      </c>
      <c r="B28" s="10" t="s">
        <v>81</v>
      </c>
      <c r="C28" s="32">
        <v>641.76</v>
      </c>
    </row>
    <row r="29" spans="1:3" ht="30">
      <c r="A29" s="11">
        <v>20</v>
      </c>
      <c r="B29" s="20" t="s">
        <v>78</v>
      </c>
      <c r="C29" s="32">
        <f>SUM(C26:C28)</f>
        <v>14845.4</v>
      </c>
    </row>
    <row r="30" spans="1:3" ht="30">
      <c r="A30" s="11">
        <v>21</v>
      </c>
      <c r="B30" s="20" t="s">
        <v>83</v>
      </c>
      <c r="C30" s="32">
        <f>C29-C25</f>
        <v>-46782.720000000001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49.5" customHeight="1">
      <c r="A35" s="27">
        <v>22</v>
      </c>
      <c r="B35" s="19" t="s">
        <v>82</v>
      </c>
      <c r="C35" s="32">
        <v>19001.48</v>
      </c>
    </row>
    <row r="36" spans="1:3" ht="30">
      <c r="A36" s="11">
        <v>23</v>
      </c>
      <c r="B36" s="26" t="s">
        <v>49</v>
      </c>
      <c r="C36" s="32">
        <v>0</v>
      </c>
    </row>
    <row r="37" spans="1:3">
      <c r="A37" s="11"/>
      <c r="B37" s="10"/>
      <c r="C37" s="8"/>
    </row>
    <row r="38" spans="1:3">
      <c r="A38" s="5"/>
      <c r="B38" s="5"/>
      <c r="C38" s="5"/>
    </row>
    <row r="39" spans="1:3">
      <c r="A39" s="5"/>
      <c r="B39" s="5"/>
      <c r="C39" s="5"/>
    </row>
    <row r="42" spans="1:3">
      <c r="B42" t="s">
        <v>25</v>
      </c>
      <c r="C42" t="s">
        <v>27</v>
      </c>
    </row>
  </sheetData>
  <mergeCells count="2">
    <mergeCell ref="A1:B1"/>
    <mergeCell ref="A2:B2"/>
  </mergeCells>
  <printOptions horizontalCentered="1"/>
  <pageMargins left="0" right="0" top="0" bottom="0" header="0" footer="0.31496062992125984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C42"/>
  <sheetViews>
    <sheetView topLeftCell="A22" workbookViewId="0">
      <selection activeCell="B25" sqref="B25:B30"/>
    </sheetView>
  </sheetViews>
  <sheetFormatPr defaultRowHeight="15"/>
  <cols>
    <col min="1" max="1" width="5.85546875" customWidth="1"/>
    <col min="2" max="2" width="65.140625" customWidth="1"/>
    <col min="3" max="3" width="24.14062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C4" s="3" t="s">
        <v>51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37"/>
    </row>
    <row r="10" spans="1:3">
      <c r="A10" s="11">
        <v>1</v>
      </c>
      <c r="B10" s="10" t="s">
        <v>11</v>
      </c>
      <c r="C10" s="32">
        <v>6737.33</v>
      </c>
    </row>
    <row r="11" spans="1:3">
      <c r="A11" s="11">
        <v>2</v>
      </c>
      <c r="B11" s="10" t="s">
        <v>12</v>
      </c>
      <c r="C11" s="32">
        <v>2035.74</v>
      </c>
    </row>
    <row r="12" spans="1:3">
      <c r="A12" s="11">
        <v>3</v>
      </c>
      <c r="B12" s="10" t="s">
        <v>13</v>
      </c>
      <c r="C12" s="32">
        <v>18331.75</v>
      </c>
    </row>
    <row r="13" spans="1:3">
      <c r="A13" s="11">
        <v>4</v>
      </c>
      <c r="B13" s="10" t="s">
        <v>14</v>
      </c>
      <c r="C13" s="32">
        <v>7331.81</v>
      </c>
    </row>
    <row r="14" spans="1:3">
      <c r="A14" s="11">
        <v>5</v>
      </c>
      <c r="B14" s="10" t="s">
        <v>15</v>
      </c>
      <c r="C14" s="32">
        <v>3569.69</v>
      </c>
    </row>
    <row r="15" spans="1:3">
      <c r="A15" s="11">
        <v>6</v>
      </c>
      <c r="B15" s="10" t="s">
        <v>16</v>
      </c>
      <c r="C15" s="32">
        <v>6059.54</v>
      </c>
    </row>
    <row r="16" spans="1:3">
      <c r="A16" s="11">
        <v>7</v>
      </c>
      <c r="B16" s="10" t="s">
        <v>17</v>
      </c>
      <c r="C16" s="8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5903.74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148.72</v>
      </c>
    </row>
    <row r="23" spans="1:3">
      <c r="A23" s="11">
        <v>14</v>
      </c>
      <c r="B23" s="10" t="s">
        <v>71</v>
      </c>
      <c r="C23" s="32">
        <v>13402.04</v>
      </c>
    </row>
    <row r="24" spans="1:3">
      <c r="A24" s="11">
        <v>15</v>
      </c>
      <c r="B24" s="10" t="s">
        <v>36</v>
      </c>
      <c r="C24" s="32">
        <v>1916.44</v>
      </c>
    </row>
    <row r="25" spans="1:3">
      <c r="A25" s="11">
        <v>16</v>
      </c>
      <c r="B25" s="18" t="s">
        <v>23</v>
      </c>
      <c r="C25" s="32">
        <f>SUM(C10:C24)</f>
        <v>65436.800000000003</v>
      </c>
    </row>
    <row r="26" spans="1:3" ht="30">
      <c r="A26" s="11">
        <v>17</v>
      </c>
      <c r="B26" s="19" t="s">
        <v>75</v>
      </c>
      <c r="C26" s="32">
        <v>57226.44</v>
      </c>
    </row>
    <row r="27" spans="1:3">
      <c r="A27" s="11">
        <v>18</v>
      </c>
      <c r="B27" s="10" t="s">
        <v>80</v>
      </c>
      <c r="C27" s="32">
        <v>-31368.2</v>
      </c>
    </row>
    <row r="28" spans="1:3">
      <c r="A28" s="11">
        <v>19</v>
      </c>
      <c r="B28" s="10" t="s">
        <v>81</v>
      </c>
      <c r="C28" s="32">
        <v>644.16</v>
      </c>
    </row>
    <row r="29" spans="1:3" ht="30">
      <c r="A29" s="11">
        <v>20</v>
      </c>
      <c r="B29" s="20" t="s">
        <v>78</v>
      </c>
      <c r="C29" s="32">
        <f>SUM(C26:C28)</f>
        <v>26502.400000000001</v>
      </c>
    </row>
    <row r="30" spans="1:3" ht="30">
      <c r="A30" s="11">
        <v>21</v>
      </c>
      <c r="B30" s="20" t="s">
        <v>83</v>
      </c>
      <c r="C30" s="32">
        <f>C29-C25</f>
        <v>-38934.400000000001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51" customHeight="1">
      <c r="A35" s="27">
        <v>22</v>
      </c>
      <c r="B35" s="19" t="s">
        <v>82</v>
      </c>
      <c r="C35" s="32">
        <v>156872.49</v>
      </c>
    </row>
    <row r="36" spans="1:3" ht="30">
      <c r="A36" s="11">
        <v>23</v>
      </c>
      <c r="B36" s="26" t="s">
        <v>49</v>
      </c>
      <c r="C36" s="32">
        <v>137936.69</v>
      </c>
    </row>
    <row r="37" spans="1:3">
      <c r="A37" s="11"/>
      <c r="B37" s="10"/>
      <c r="C37" s="8"/>
    </row>
    <row r="38" spans="1:3">
      <c r="A38" s="5"/>
      <c r="B38" s="5"/>
      <c r="C38" s="5"/>
    </row>
    <row r="39" spans="1:3">
      <c r="A39" s="5"/>
      <c r="B39" s="5"/>
      <c r="C39" s="5"/>
    </row>
    <row r="42" spans="1:3">
      <c r="B42" t="s">
        <v>25</v>
      </c>
      <c r="C42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C42"/>
  <sheetViews>
    <sheetView topLeftCell="A19" workbookViewId="0">
      <selection activeCell="B25" sqref="B25:B30"/>
    </sheetView>
  </sheetViews>
  <sheetFormatPr defaultRowHeight="15"/>
  <cols>
    <col min="1" max="1" width="5.5703125" customWidth="1"/>
    <col min="2" max="2" width="64.7109375" customWidth="1"/>
    <col min="3" max="3" width="2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C4" s="3" t="s">
        <v>52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10"/>
    </row>
    <row r="10" spans="1:3">
      <c r="A10" s="11">
        <v>1</v>
      </c>
      <c r="B10" s="10" t="s">
        <v>11</v>
      </c>
      <c r="C10" s="32">
        <v>3670.28</v>
      </c>
    </row>
    <row r="11" spans="1:3">
      <c r="A11" s="11">
        <v>2</v>
      </c>
      <c r="B11" s="10" t="s">
        <v>12</v>
      </c>
      <c r="C11" s="32">
        <v>28503.53</v>
      </c>
    </row>
    <row r="12" spans="1:3">
      <c r="A12" s="11">
        <v>3</v>
      </c>
      <c r="B12" s="10" t="s">
        <v>13</v>
      </c>
      <c r="C12" s="32">
        <v>20501.66</v>
      </c>
    </row>
    <row r="13" spans="1:3">
      <c r="A13" s="11">
        <v>4</v>
      </c>
      <c r="B13" s="10" t="s">
        <v>14</v>
      </c>
      <c r="C13" s="32">
        <v>7872.13</v>
      </c>
    </row>
    <row r="14" spans="1:3">
      <c r="A14" s="11">
        <v>5</v>
      </c>
      <c r="B14" s="10" t="s">
        <v>15</v>
      </c>
      <c r="C14" s="32">
        <v>4380.96</v>
      </c>
    </row>
    <row r="15" spans="1:3">
      <c r="A15" s="11">
        <v>6</v>
      </c>
      <c r="B15" s="10" t="s">
        <v>16</v>
      </c>
      <c r="C15" s="32">
        <v>7973.08</v>
      </c>
    </row>
    <row r="16" spans="1:3">
      <c r="A16" s="11">
        <v>7</v>
      </c>
      <c r="B16" s="10" t="s">
        <v>17</v>
      </c>
      <c r="C16" s="32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7869.81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148.72</v>
      </c>
    </row>
    <row r="23" spans="1:3">
      <c r="A23" s="11">
        <v>14</v>
      </c>
      <c r="B23" s="10" t="s">
        <v>71</v>
      </c>
      <c r="C23" s="32">
        <v>13645.64</v>
      </c>
    </row>
    <row r="24" spans="1:3">
      <c r="A24" s="11">
        <v>15</v>
      </c>
      <c r="B24" s="10" t="s">
        <v>36</v>
      </c>
      <c r="C24" s="32">
        <v>2394.06</v>
      </c>
    </row>
    <row r="25" spans="1:3">
      <c r="A25" s="11">
        <v>16</v>
      </c>
      <c r="B25" s="18" t="s">
        <v>23</v>
      </c>
      <c r="C25" s="32">
        <f>SUM(C10:C24)</f>
        <v>96959.87</v>
      </c>
    </row>
    <row r="26" spans="1:3" ht="30">
      <c r="A26" s="11">
        <v>17</v>
      </c>
      <c r="B26" s="19" t="s">
        <v>75</v>
      </c>
      <c r="C26" s="32">
        <v>58266.84</v>
      </c>
    </row>
    <row r="27" spans="1:3">
      <c r="A27" s="11">
        <v>18</v>
      </c>
      <c r="B27" s="10" t="s">
        <v>80</v>
      </c>
      <c r="C27" s="32">
        <v>-15211.8</v>
      </c>
    </row>
    <row r="28" spans="1:3">
      <c r="A28" s="11">
        <v>19</v>
      </c>
      <c r="B28" s="10" t="s">
        <v>81</v>
      </c>
      <c r="C28" s="32">
        <v>627.48</v>
      </c>
    </row>
    <row r="29" spans="1:3" ht="30">
      <c r="A29" s="11">
        <v>20</v>
      </c>
      <c r="B29" s="20" t="s">
        <v>78</v>
      </c>
      <c r="C29" s="32">
        <f>SUM(C26:C28)</f>
        <v>43682.52</v>
      </c>
    </row>
    <row r="30" spans="1:3" ht="30">
      <c r="A30" s="11">
        <v>21</v>
      </c>
      <c r="B30" s="20" t="s">
        <v>83</v>
      </c>
      <c r="C30" s="32">
        <f>C29-C25</f>
        <v>-53277.35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60">
      <c r="A35" s="27">
        <v>22</v>
      </c>
      <c r="B35" s="19" t="s">
        <v>82</v>
      </c>
      <c r="C35" s="32">
        <v>58903.94</v>
      </c>
    </row>
    <row r="36" spans="1:3" ht="30">
      <c r="A36" s="11">
        <v>23</v>
      </c>
      <c r="B36" s="26" t="s">
        <v>49</v>
      </c>
      <c r="C36" s="32">
        <v>37983.800000000003</v>
      </c>
    </row>
    <row r="37" spans="1:3">
      <c r="A37" s="11"/>
      <c r="B37" s="10"/>
      <c r="C37" s="8"/>
    </row>
    <row r="38" spans="1:3">
      <c r="A38" s="5"/>
      <c r="B38" s="5"/>
      <c r="C38" s="5"/>
    </row>
    <row r="42" spans="1:3">
      <c r="B42" t="s">
        <v>25</v>
      </c>
      <c r="C42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C42"/>
  <sheetViews>
    <sheetView topLeftCell="A25" workbookViewId="0">
      <selection activeCell="B25" sqref="B25:B30"/>
    </sheetView>
  </sheetViews>
  <sheetFormatPr defaultRowHeight="15"/>
  <cols>
    <col min="1" max="1" width="5.140625" customWidth="1"/>
    <col min="2" max="2" width="64.85546875" customWidth="1"/>
    <col min="3" max="3" width="24.710937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C4" s="3" t="s">
        <v>53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10"/>
    </row>
    <row r="10" spans="1:3">
      <c r="A10" s="11">
        <v>1</v>
      </c>
      <c r="B10" s="10" t="s">
        <v>11</v>
      </c>
      <c r="C10" s="32">
        <v>15585.54</v>
      </c>
    </row>
    <row r="11" spans="1:3">
      <c r="A11" s="11">
        <v>2</v>
      </c>
      <c r="B11" s="10" t="s">
        <v>12</v>
      </c>
      <c r="C11" s="32">
        <v>2032.67</v>
      </c>
    </row>
    <row r="12" spans="1:3">
      <c r="A12" s="11">
        <v>3</v>
      </c>
      <c r="B12" s="10" t="s">
        <v>13</v>
      </c>
      <c r="C12" s="32">
        <v>14933.44</v>
      </c>
    </row>
    <row r="13" spans="1:3">
      <c r="A13" s="11">
        <v>4</v>
      </c>
      <c r="B13" s="10" t="s">
        <v>14</v>
      </c>
      <c r="C13" s="32">
        <v>7344.02</v>
      </c>
    </row>
    <row r="14" spans="1:3">
      <c r="A14" s="11">
        <v>5</v>
      </c>
      <c r="B14" s="10" t="s">
        <v>15</v>
      </c>
      <c r="C14" s="32">
        <v>3602.38</v>
      </c>
    </row>
    <row r="15" spans="1:3">
      <c r="A15" s="11">
        <v>6</v>
      </c>
      <c r="B15" s="10" t="s">
        <v>16</v>
      </c>
      <c r="C15" s="32">
        <v>6378.46</v>
      </c>
    </row>
    <row r="16" spans="1:3">
      <c r="A16" s="11">
        <v>7</v>
      </c>
      <c r="B16" s="10" t="s">
        <v>17</v>
      </c>
      <c r="C16" s="8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6255.61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148.72999999999999</v>
      </c>
    </row>
    <row r="23" spans="1:3">
      <c r="A23" s="11">
        <v>14</v>
      </c>
      <c r="B23" s="10" t="s">
        <v>71</v>
      </c>
      <c r="C23" s="32">
        <v>13238.31</v>
      </c>
    </row>
    <row r="24" spans="1:3">
      <c r="A24" s="11">
        <v>15</v>
      </c>
      <c r="B24" s="10" t="s">
        <v>36</v>
      </c>
      <c r="C24" s="32">
        <v>1674.01</v>
      </c>
    </row>
    <row r="25" spans="1:3">
      <c r="A25" s="11">
        <v>16</v>
      </c>
      <c r="B25" s="18" t="s">
        <v>23</v>
      </c>
      <c r="C25" s="32">
        <f>SUM(C10:C24)</f>
        <v>71193.17</v>
      </c>
    </row>
    <row r="26" spans="1:3" ht="30">
      <c r="A26" s="11">
        <v>17</v>
      </c>
      <c r="B26" s="19" t="s">
        <v>75</v>
      </c>
      <c r="C26" s="32">
        <v>56527.32</v>
      </c>
    </row>
    <row r="27" spans="1:3">
      <c r="A27" s="11">
        <v>18</v>
      </c>
      <c r="B27" s="10" t="s">
        <v>80</v>
      </c>
      <c r="C27" s="32">
        <v>-7836.43</v>
      </c>
    </row>
    <row r="28" spans="1:3">
      <c r="A28" s="11">
        <v>19</v>
      </c>
      <c r="B28" s="10" t="s">
        <v>81</v>
      </c>
      <c r="C28" s="32">
        <v>639.24</v>
      </c>
    </row>
    <row r="29" spans="1:3" ht="30">
      <c r="A29" s="11">
        <v>20</v>
      </c>
      <c r="B29" s="20" t="s">
        <v>78</v>
      </c>
      <c r="C29" s="32">
        <f>SUM(C26:C28)</f>
        <v>49330.13</v>
      </c>
    </row>
    <row r="30" spans="1:3" ht="30">
      <c r="A30" s="11">
        <v>21</v>
      </c>
      <c r="B30" s="20" t="s">
        <v>83</v>
      </c>
      <c r="C30" s="32">
        <f>C29-C25</f>
        <v>-21863.040000000001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53.25" customHeight="1">
      <c r="A35" s="27">
        <v>22</v>
      </c>
      <c r="B35" s="19" t="s">
        <v>82</v>
      </c>
      <c r="C35" s="32">
        <v>51872.03</v>
      </c>
    </row>
    <row r="36" spans="1:3" ht="30">
      <c r="A36" s="11">
        <v>23</v>
      </c>
      <c r="B36" s="26" t="s">
        <v>49</v>
      </c>
      <c r="C36" s="32">
        <v>33844.559999999998</v>
      </c>
    </row>
    <row r="37" spans="1:3">
      <c r="A37" s="11"/>
      <c r="B37" s="10"/>
      <c r="C37" s="8"/>
    </row>
    <row r="38" spans="1:3">
      <c r="A38" s="5"/>
      <c r="B38" s="5"/>
      <c r="C38" s="5"/>
    </row>
    <row r="39" spans="1:3">
      <c r="A39" s="5"/>
      <c r="B39" s="5"/>
      <c r="C39" s="5"/>
    </row>
    <row r="42" spans="1:3">
      <c r="B42" t="s">
        <v>25</v>
      </c>
      <c r="C42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C42"/>
  <sheetViews>
    <sheetView topLeftCell="A24" workbookViewId="0">
      <selection activeCell="B25" sqref="B25:B30"/>
    </sheetView>
  </sheetViews>
  <sheetFormatPr defaultRowHeight="15"/>
  <cols>
    <col min="1" max="1" width="5.28515625" customWidth="1"/>
    <col min="2" max="2" width="65.5703125" customWidth="1"/>
    <col min="3" max="3" width="23.710937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A4" s="5"/>
      <c r="B4" s="5"/>
      <c r="C4" s="11" t="s">
        <v>54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10"/>
    </row>
    <row r="10" spans="1:3">
      <c r="A10" s="11">
        <v>1</v>
      </c>
      <c r="B10" s="10" t="s">
        <v>11</v>
      </c>
      <c r="C10" s="32">
        <v>3934.97</v>
      </c>
    </row>
    <row r="11" spans="1:3">
      <c r="A11" s="11">
        <v>2</v>
      </c>
      <c r="B11" s="10" t="s">
        <v>12</v>
      </c>
      <c r="C11" s="32">
        <v>5722.96</v>
      </c>
    </row>
    <row r="12" spans="1:3">
      <c r="A12" s="11">
        <v>3</v>
      </c>
      <c r="B12" s="10" t="s">
        <v>13</v>
      </c>
      <c r="C12" s="32">
        <v>14576.88</v>
      </c>
    </row>
    <row r="13" spans="1:3">
      <c r="A13" s="11">
        <v>4</v>
      </c>
      <c r="B13" s="10" t="s">
        <v>14</v>
      </c>
      <c r="C13" s="32">
        <v>10094.91</v>
      </c>
    </row>
    <row r="14" spans="1:3">
      <c r="A14" s="11">
        <v>5</v>
      </c>
      <c r="B14" s="10" t="s">
        <v>15</v>
      </c>
      <c r="C14" s="32">
        <v>2933.75</v>
      </c>
    </row>
    <row r="15" spans="1:3">
      <c r="A15" s="11">
        <v>6</v>
      </c>
      <c r="B15" s="10" t="s">
        <v>16</v>
      </c>
      <c r="C15" s="32">
        <v>6059.54</v>
      </c>
    </row>
    <row r="16" spans="1:3">
      <c r="A16" s="11">
        <v>7</v>
      </c>
      <c r="B16" s="10" t="s">
        <v>17</v>
      </c>
      <c r="C16" s="32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6333.59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148.71</v>
      </c>
    </row>
    <row r="23" spans="1:3">
      <c r="A23" s="11">
        <v>14</v>
      </c>
      <c r="B23" s="10" t="s">
        <v>71</v>
      </c>
      <c r="C23" s="32">
        <v>13266.26</v>
      </c>
    </row>
    <row r="24" spans="1:3">
      <c r="A24" s="11">
        <v>15</v>
      </c>
      <c r="B24" s="10" t="s">
        <v>36</v>
      </c>
      <c r="C24" s="32">
        <v>2016.7</v>
      </c>
    </row>
    <row r="25" spans="1:3">
      <c r="A25" s="11">
        <v>16</v>
      </c>
      <c r="B25" s="18" t="s">
        <v>23</v>
      </c>
      <c r="C25" s="32">
        <f>SUM(C10:C24)</f>
        <v>65088.270000000004</v>
      </c>
    </row>
    <row r="26" spans="1:3" ht="30">
      <c r="A26" s="11">
        <v>17</v>
      </c>
      <c r="B26" s="19" t="s">
        <v>75</v>
      </c>
      <c r="C26" s="32">
        <v>56646.720000000001</v>
      </c>
    </row>
    <row r="27" spans="1:3">
      <c r="A27" s="11">
        <v>18</v>
      </c>
      <c r="B27" s="10" t="s">
        <v>80</v>
      </c>
      <c r="C27" s="32">
        <v>-55327.98</v>
      </c>
    </row>
    <row r="28" spans="1:3">
      <c r="A28" s="11">
        <v>19</v>
      </c>
      <c r="B28" s="10" t="s">
        <v>81</v>
      </c>
      <c r="C28" s="32">
        <v>639.36</v>
      </c>
    </row>
    <row r="29" spans="1:3" ht="30">
      <c r="A29" s="11">
        <v>20</v>
      </c>
      <c r="B29" s="20" t="s">
        <v>78</v>
      </c>
      <c r="C29" s="32">
        <f>SUM(C26:C28)</f>
        <v>1958.0999999999981</v>
      </c>
    </row>
    <row r="30" spans="1:3" ht="30">
      <c r="A30" s="11">
        <v>21</v>
      </c>
      <c r="B30" s="20" t="s">
        <v>83</v>
      </c>
      <c r="C30" s="32">
        <f>C29-C25</f>
        <v>-63130.170000000006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51.75" customHeight="1">
      <c r="A35" s="27">
        <v>22</v>
      </c>
      <c r="B35" s="19" t="s">
        <v>82</v>
      </c>
      <c r="C35" s="32">
        <v>121113.65</v>
      </c>
    </row>
    <row r="36" spans="1:3" ht="30">
      <c r="A36" s="11">
        <v>23</v>
      </c>
      <c r="B36" s="26" t="s">
        <v>49</v>
      </c>
      <c r="C36" s="32">
        <v>103292.82</v>
      </c>
    </row>
    <row r="37" spans="1:3">
      <c r="A37" s="11"/>
      <c r="B37" s="10"/>
      <c r="C37" s="8"/>
    </row>
    <row r="38" spans="1:3">
      <c r="A38" s="5"/>
      <c r="B38" s="5"/>
      <c r="C38" s="5"/>
    </row>
    <row r="39" spans="1:3">
      <c r="A39" s="5"/>
      <c r="B39" s="5"/>
      <c r="C39" s="5"/>
    </row>
    <row r="40" spans="1:3">
      <c r="A40" s="5"/>
      <c r="B40" s="5"/>
      <c r="C40" s="5"/>
    </row>
    <row r="42" spans="1:3">
      <c r="B42" t="s">
        <v>25</v>
      </c>
      <c r="C42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C42"/>
  <sheetViews>
    <sheetView topLeftCell="A25" workbookViewId="0">
      <selection activeCell="B25" sqref="B25:B30"/>
    </sheetView>
  </sheetViews>
  <sheetFormatPr defaultRowHeight="15"/>
  <cols>
    <col min="1" max="1" width="5.42578125" customWidth="1"/>
    <col min="2" max="2" width="66.140625" customWidth="1"/>
    <col min="3" max="3" width="23.8554687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C4" s="3" t="s">
        <v>55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10"/>
    </row>
    <row r="10" spans="1:3">
      <c r="A10" s="11">
        <v>1</v>
      </c>
      <c r="B10" s="10" t="s">
        <v>11</v>
      </c>
      <c r="C10" s="32">
        <v>5344.95</v>
      </c>
    </row>
    <row r="11" spans="1:3">
      <c r="A11" s="11">
        <v>2</v>
      </c>
      <c r="B11" s="10" t="s">
        <v>12</v>
      </c>
      <c r="C11" s="32">
        <v>17965.97</v>
      </c>
    </row>
    <row r="12" spans="1:3">
      <c r="A12" s="11">
        <v>3</v>
      </c>
      <c r="B12" s="10" t="s">
        <v>13</v>
      </c>
      <c r="C12" s="32">
        <v>14597.18</v>
      </c>
    </row>
    <row r="13" spans="1:3">
      <c r="A13" s="11">
        <v>4</v>
      </c>
      <c r="B13" s="10" t="s">
        <v>14</v>
      </c>
      <c r="C13" s="32">
        <v>15419.18</v>
      </c>
    </row>
    <row r="14" spans="1:3">
      <c r="A14" s="11">
        <v>5</v>
      </c>
      <c r="B14" s="10" t="s">
        <v>15</v>
      </c>
      <c r="C14" s="32">
        <v>2892.25</v>
      </c>
    </row>
    <row r="15" spans="1:3">
      <c r="A15" s="11">
        <v>6</v>
      </c>
      <c r="B15" s="10" t="s">
        <v>16</v>
      </c>
      <c r="C15" s="32">
        <v>5421.69</v>
      </c>
    </row>
    <row r="16" spans="1:3">
      <c r="A16" s="11">
        <v>7</v>
      </c>
      <c r="B16" s="10" t="s">
        <v>17</v>
      </c>
      <c r="C16" s="8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4530.3599999999997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148.71</v>
      </c>
    </row>
    <row r="23" spans="1:3">
      <c r="A23" s="11">
        <v>14</v>
      </c>
      <c r="B23" s="10" t="s">
        <v>71</v>
      </c>
      <c r="C23" s="32">
        <v>13078.57</v>
      </c>
    </row>
    <row r="24" spans="1:3">
      <c r="A24" s="11">
        <v>15</v>
      </c>
      <c r="B24" s="10" t="s">
        <v>36</v>
      </c>
      <c r="C24" s="32">
        <v>1256.77</v>
      </c>
    </row>
    <row r="25" spans="1:3">
      <c r="A25" s="11">
        <v>16</v>
      </c>
      <c r="B25" s="18" t="s">
        <v>23</v>
      </c>
      <c r="C25" s="32">
        <f>SUM(C10:C24)</f>
        <v>80655.630000000019</v>
      </c>
    </row>
    <row r="26" spans="1:3" ht="30">
      <c r="A26" s="11">
        <v>17</v>
      </c>
      <c r="B26" s="19" t="s">
        <v>75</v>
      </c>
      <c r="C26" s="32">
        <v>55845.36</v>
      </c>
    </row>
    <row r="27" spans="1:3">
      <c r="A27" s="11">
        <v>18</v>
      </c>
      <c r="B27" s="10" t="s">
        <v>80</v>
      </c>
      <c r="C27" s="32">
        <v>-45126.8</v>
      </c>
    </row>
    <row r="28" spans="1:3">
      <c r="A28" s="11">
        <v>19</v>
      </c>
      <c r="B28" s="10" t="s">
        <v>81</v>
      </c>
      <c r="C28" s="32">
        <v>632.28</v>
      </c>
    </row>
    <row r="29" spans="1:3" ht="30">
      <c r="A29" s="11">
        <v>20</v>
      </c>
      <c r="B29" s="20" t="s">
        <v>78</v>
      </c>
      <c r="C29" s="32">
        <f>SUM(C26:C28)</f>
        <v>11350.839999999998</v>
      </c>
    </row>
    <row r="30" spans="1:3" ht="30">
      <c r="A30" s="11">
        <v>21</v>
      </c>
      <c r="B30" s="20" t="s">
        <v>83</v>
      </c>
      <c r="C30" s="32">
        <f>C29-C25</f>
        <v>-69304.790000000023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53.25" customHeight="1">
      <c r="A35" s="27">
        <v>22</v>
      </c>
      <c r="B35" s="19" t="s">
        <v>82</v>
      </c>
      <c r="C35" s="32">
        <v>239843.25</v>
      </c>
    </row>
    <row r="36" spans="1:3" ht="30">
      <c r="A36" s="11">
        <v>23</v>
      </c>
      <c r="B36" s="26" t="s">
        <v>49</v>
      </c>
      <c r="C36" s="32">
        <v>222124.6</v>
      </c>
    </row>
    <row r="37" spans="1:3">
      <c r="A37" s="11"/>
      <c r="B37" s="10"/>
      <c r="C37" s="8"/>
    </row>
    <row r="38" spans="1:3">
      <c r="A38" s="5"/>
      <c r="B38" s="5"/>
      <c r="C38" s="5"/>
    </row>
    <row r="39" spans="1:3">
      <c r="C39" s="5"/>
    </row>
    <row r="42" spans="1:3">
      <c r="B42" t="s">
        <v>25</v>
      </c>
      <c r="C42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C42"/>
  <sheetViews>
    <sheetView topLeftCell="A25" workbookViewId="0">
      <selection activeCell="B25" sqref="B25:B30"/>
    </sheetView>
  </sheetViews>
  <sheetFormatPr defaultRowHeight="15"/>
  <cols>
    <col min="1" max="1" width="5.28515625" customWidth="1"/>
    <col min="2" max="2" width="64.85546875" customWidth="1"/>
    <col min="3" max="3" width="25.14062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C4" s="3" t="s">
        <v>56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10"/>
    </row>
    <row r="10" spans="1:3">
      <c r="A10" s="11">
        <v>1</v>
      </c>
      <c r="B10" s="10" t="s">
        <v>11</v>
      </c>
      <c r="C10" s="32">
        <v>5387.74</v>
      </c>
    </row>
    <row r="11" spans="1:3">
      <c r="A11" s="11">
        <v>2</v>
      </c>
      <c r="B11" s="10" t="s">
        <v>12</v>
      </c>
      <c r="C11" s="32">
        <v>2029.6</v>
      </c>
    </row>
    <row r="12" spans="1:3">
      <c r="A12" s="11">
        <v>3</v>
      </c>
      <c r="B12" s="10" t="s">
        <v>13</v>
      </c>
      <c r="C12" s="32">
        <v>14492.75</v>
      </c>
    </row>
    <row r="13" spans="1:3">
      <c r="A13" s="11">
        <v>4</v>
      </c>
      <c r="B13" s="10" t="s">
        <v>14</v>
      </c>
      <c r="C13" s="32">
        <v>6852.17</v>
      </c>
    </row>
    <row r="14" spans="1:3">
      <c r="A14" s="11">
        <v>5</v>
      </c>
      <c r="B14" s="10" t="s">
        <v>15</v>
      </c>
      <c r="C14" s="32">
        <v>3431.2</v>
      </c>
    </row>
    <row r="15" spans="1:3">
      <c r="A15" s="11">
        <v>6</v>
      </c>
      <c r="B15" s="10" t="s">
        <v>16</v>
      </c>
      <c r="C15" s="32">
        <v>9567.69</v>
      </c>
    </row>
    <row r="16" spans="1:3">
      <c r="A16" s="11">
        <v>7</v>
      </c>
      <c r="B16" s="10" t="s">
        <v>17</v>
      </c>
      <c r="C16" s="32"/>
    </row>
    <row r="17" spans="1:3">
      <c r="A17" s="11">
        <v>8</v>
      </c>
      <c r="B17" s="10" t="s">
        <v>18</v>
      </c>
      <c r="C17" s="32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6839.41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148.74</v>
      </c>
    </row>
    <row r="23" spans="1:3">
      <c r="A23" s="11">
        <v>14</v>
      </c>
      <c r="B23" s="10" t="s">
        <v>71</v>
      </c>
      <c r="C23" s="32">
        <v>13074.57</v>
      </c>
    </row>
    <row r="24" spans="1:3">
      <c r="A24" s="11">
        <v>15</v>
      </c>
      <c r="B24" s="10" t="s">
        <v>36</v>
      </c>
      <c r="C24" s="32">
        <v>2194.2199999999998</v>
      </c>
    </row>
    <row r="25" spans="1:3">
      <c r="A25" s="11">
        <v>16</v>
      </c>
      <c r="B25" s="18" t="s">
        <v>23</v>
      </c>
      <c r="C25" s="32">
        <f>SUM(C10:C24)</f>
        <v>64018.09</v>
      </c>
    </row>
    <row r="26" spans="1:3" ht="30">
      <c r="A26" s="11">
        <v>17</v>
      </c>
      <c r="B26" s="19" t="s">
        <v>75</v>
      </c>
      <c r="C26" s="32">
        <v>55828.32</v>
      </c>
    </row>
    <row r="27" spans="1:3">
      <c r="A27" s="11">
        <v>18</v>
      </c>
      <c r="B27" s="10" t="s">
        <v>80</v>
      </c>
      <c r="C27" s="32">
        <v>-40934.15</v>
      </c>
    </row>
    <row r="28" spans="1:3">
      <c r="A28" s="11">
        <v>19</v>
      </c>
      <c r="B28" s="10" t="s">
        <v>81</v>
      </c>
      <c r="C28" s="32">
        <v>653.70000000000005</v>
      </c>
    </row>
    <row r="29" spans="1:3" ht="30">
      <c r="A29" s="11">
        <v>20</v>
      </c>
      <c r="B29" s="20" t="s">
        <v>78</v>
      </c>
      <c r="C29" s="32">
        <f>SUM(C26:C28)</f>
        <v>15547.869999999999</v>
      </c>
    </row>
    <row r="30" spans="1:3" ht="30">
      <c r="A30" s="11">
        <v>21</v>
      </c>
      <c r="B30" s="20" t="s">
        <v>83</v>
      </c>
      <c r="C30" s="32">
        <f>C29-C25</f>
        <v>-48470.22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51" customHeight="1">
      <c r="A35" s="27">
        <v>22</v>
      </c>
      <c r="B35" s="19" t="s">
        <v>82</v>
      </c>
      <c r="C35" s="32">
        <v>30482.38</v>
      </c>
    </row>
    <row r="36" spans="1:3" ht="30">
      <c r="A36" s="11">
        <v>23</v>
      </c>
      <c r="B36" s="26" t="s">
        <v>49</v>
      </c>
      <c r="C36" s="32">
        <v>11271.68</v>
      </c>
    </row>
    <row r="37" spans="1:3">
      <c r="A37" s="11"/>
      <c r="B37" s="10"/>
      <c r="C37" s="8"/>
    </row>
    <row r="38" spans="1:3">
      <c r="A38" s="5"/>
      <c r="B38" s="5"/>
      <c r="C38" s="5"/>
    </row>
    <row r="39" spans="1:3">
      <c r="A39" s="5"/>
      <c r="B39" s="5"/>
      <c r="C39" s="5"/>
    </row>
    <row r="42" spans="1:3">
      <c r="B42" t="s">
        <v>25</v>
      </c>
      <c r="C42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C42"/>
  <sheetViews>
    <sheetView topLeftCell="A16" workbookViewId="0">
      <selection activeCell="B25" sqref="B25:B30"/>
    </sheetView>
  </sheetViews>
  <sheetFormatPr defaultRowHeight="15"/>
  <cols>
    <col min="1" max="1" width="6.140625" customWidth="1"/>
    <col min="2" max="2" width="65.5703125" customWidth="1"/>
    <col min="3" max="3" width="23.8554687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C4" s="3" t="s">
        <v>57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10"/>
    </row>
    <row r="10" spans="1:3">
      <c r="A10" s="11">
        <v>1</v>
      </c>
      <c r="B10" s="10" t="s">
        <v>11</v>
      </c>
      <c r="C10" s="32">
        <v>4465.26</v>
      </c>
    </row>
    <row r="11" spans="1:3">
      <c r="A11" s="11">
        <v>2</v>
      </c>
      <c r="B11" s="10" t="s">
        <v>12</v>
      </c>
      <c r="C11" s="32">
        <v>2034.24</v>
      </c>
    </row>
    <row r="12" spans="1:3">
      <c r="A12" s="11">
        <v>3</v>
      </c>
      <c r="B12" s="10" t="s">
        <v>13</v>
      </c>
      <c r="C12" s="32">
        <v>18573.66</v>
      </c>
    </row>
    <row r="13" spans="1:3">
      <c r="A13" s="11">
        <v>4</v>
      </c>
      <c r="B13" s="10" t="s">
        <v>14</v>
      </c>
      <c r="C13" s="32">
        <v>13676.04</v>
      </c>
    </row>
    <row r="14" spans="1:3">
      <c r="A14" s="11">
        <v>5</v>
      </c>
      <c r="B14" s="10" t="s">
        <v>15</v>
      </c>
      <c r="C14" s="32">
        <v>3355.1</v>
      </c>
    </row>
    <row r="15" spans="1:3">
      <c r="A15" s="11">
        <v>6</v>
      </c>
      <c r="B15" s="10" t="s">
        <v>16</v>
      </c>
      <c r="C15" s="32">
        <v>7016.3</v>
      </c>
    </row>
    <row r="16" spans="1:3">
      <c r="A16" s="11">
        <v>7</v>
      </c>
      <c r="B16" s="10" t="s">
        <v>17</v>
      </c>
      <c r="C16" s="8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6936.18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148.72999999999999</v>
      </c>
    </row>
    <row r="23" spans="1:3">
      <c r="A23" s="11">
        <v>14</v>
      </c>
      <c r="B23" s="10" t="s">
        <v>71</v>
      </c>
      <c r="C23" s="32">
        <v>13322.17</v>
      </c>
    </row>
    <row r="24" spans="1:3">
      <c r="A24" s="11">
        <v>15</v>
      </c>
      <c r="B24" s="10" t="s">
        <v>36</v>
      </c>
      <c r="C24" s="32">
        <v>1880.51</v>
      </c>
    </row>
    <row r="25" spans="1:3">
      <c r="A25" s="11">
        <v>16</v>
      </c>
      <c r="B25" s="18" t="s">
        <v>23</v>
      </c>
      <c r="C25" s="32">
        <f>SUM(C10:C24)</f>
        <v>71408.19</v>
      </c>
    </row>
    <row r="26" spans="1:3" ht="30">
      <c r="A26" s="11">
        <v>17</v>
      </c>
      <c r="B26" s="19" t="s">
        <v>75</v>
      </c>
      <c r="C26" s="32">
        <v>56885.279999999999</v>
      </c>
    </row>
    <row r="27" spans="1:3">
      <c r="A27" s="11">
        <v>18</v>
      </c>
      <c r="B27" s="10" t="s">
        <v>80</v>
      </c>
      <c r="C27" s="32">
        <v>-13397.53</v>
      </c>
    </row>
    <row r="28" spans="1:3">
      <c r="A28" s="11">
        <v>19</v>
      </c>
      <c r="B28" s="10" t="s">
        <v>81</v>
      </c>
      <c r="C28" s="32">
        <v>636.96</v>
      </c>
    </row>
    <row r="29" spans="1:3" ht="30">
      <c r="A29" s="11">
        <v>20</v>
      </c>
      <c r="B29" s="20" t="s">
        <v>78</v>
      </c>
      <c r="C29" s="32">
        <f>SUM(C26:C28)</f>
        <v>44124.71</v>
      </c>
    </row>
    <row r="30" spans="1:3" ht="30">
      <c r="A30" s="11">
        <v>21</v>
      </c>
      <c r="B30" s="20" t="s">
        <v>83</v>
      </c>
      <c r="C30" s="32">
        <f>C29-C25</f>
        <v>-27283.480000000003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51.75" customHeight="1">
      <c r="A35" s="27">
        <v>22</v>
      </c>
      <c r="B35" s="19" t="s">
        <v>82</v>
      </c>
      <c r="C35" s="32">
        <v>24566.55</v>
      </c>
    </row>
    <row r="36" spans="1:3" ht="30">
      <c r="A36" s="11">
        <v>23</v>
      </c>
      <c r="B36" s="26" t="s">
        <v>49</v>
      </c>
      <c r="C36" s="32">
        <v>5943.48</v>
      </c>
    </row>
    <row r="37" spans="1:3">
      <c r="A37" s="11"/>
      <c r="B37" s="10"/>
      <c r="C37" s="32"/>
    </row>
    <row r="38" spans="1:3">
      <c r="A38" s="5"/>
      <c r="B38" s="5"/>
      <c r="C38" s="5"/>
    </row>
    <row r="39" spans="1:3">
      <c r="A39" s="5"/>
      <c r="B39" s="5"/>
      <c r="C39" s="5"/>
    </row>
    <row r="40" spans="1:3">
      <c r="A40" s="5"/>
      <c r="B40" s="5"/>
      <c r="C40" s="5"/>
    </row>
    <row r="42" spans="1:3">
      <c r="B42" t="s">
        <v>25</v>
      </c>
      <c r="C42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1"/>
  <sheetViews>
    <sheetView topLeftCell="A16" workbookViewId="0">
      <selection activeCell="B25" sqref="B25:B30"/>
    </sheetView>
  </sheetViews>
  <sheetFormatPr defaultRowHeight="15"/>
  <cols>
    <col min="1" max="1" width="4.85546875" customWidth="1"/>
    <col min="2" max="2" width="65.5703125" customWidth="1"/>
    <col min="3" max="3" width="23.2851562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9</v>
      </c>
    </row>
    <row r="4" spans="1:3">
      <c r="A4" s="5"/>
      <c r="B4" s="5"/>
      <c r="C4" s="11" t="s">
        <v>29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16" t="s">
        <v>7</v>
      </c>
      <c r="C8" s="11" t="s">
        <v>8</v>
      </c>
    </row>
    <row r="9" spans="1:3">
      <c r="A9" s="11"/>
      <c r="B9" s="18" t="s">
        <v>10</v>
      </c>
      <c r="C9" s="10"/>
    </row>
    <row r="10" spans="1:3">
      <c r="A10" s="11">
        <v>1</v>
      </c>
      <c r="B10" s="10" t="s">
        <v>11</v>
      </c>
      <c r="C10" s="33">
        <v>2482.6999999999998</v>
      </c>
    </row>
    <row r="11" spans="1:3">
      <c r="A11" s="11">
        <v>2</v>
      </c>
      <c r="B11" s="10" t="s">
        <v>12</v>
      </c>
      <c r="C11" s="33">
        <v>110</v>
      </c>
    </row>
    <row r="12" spans="1:3">
      <c r="A12" s="11">
        <v>3</v>
      </c>
      <c r="B12" s="10" t="s">
        <v>13</v>
      </c>
      <c r="C12" s="33">
        <v>9507.25</v>
      </c>
    </row>
    <row r="13" spans="1:3">
      <c r="A13" s="11">
        <v>4</v>
      </c>
      <c r="B13" s="10" t="s">
        <v>14</v>
      </c>
      <c r="C13" s="33">
        <v>129.96</v>
      </c>
    </row>
    <row r="14" spans="1:3">
      <c r="A14" s="11">
        <v>5</v>
      </c>
      <c r="B14" s="10" t="s">
        <v>15</v>
      </c>
      <c r="C14" s="33">
        <v>1703.09</v>
      </c>
    </row>
    <row r="15" spans="1:3">
      <c r="A15" s="11">
        <v>6</v>
      </c>
      <c r="B15" s="10" t="s">
        <v>16</v>
      </c>
      <c r="C15" s="33">
        <v>2232.46</v>
      </c>
    </row>
    <row r="16" spans="1:3">
      <c r="A16" s="11">
        <v>7</v>
      </c>
      <c r="B16" s="10" t="s">
        <v>17</v>
      </c>
      <c r="C16" s="7"/>
    </row>
    <row r="17" spans="1:3">
      <c r="A17" s="11">
        <v>8</v>
      </c>
      <c r="B17" s="10" t="s">
        <v>18</v>
      </c>
      <c r="C17" s="7"/>
    </row>
    <row r="18" spans="1:3">
      <c r="A18" s="11">
        <v>9</v>
      </c>
      <c r="B18" s="10" t="s">
        <v>19</v>
      </c>
      <c r="C18" s="7"/>
    </row>
    <row r="19" spans="1:3">
      <c r="A19" s="11">
        <v>10</v>
      </c>
      <c r="B19" s="10" t="s">
        <v>20</v>
      </c>
      <c r="C19" s="33">
        <v>3616.17</v>
      </c>
    </row>
    <row r="20" spans="1:3">
      <c r="A20" s="11">
        <v>11</v>
      </c>
      <c r="B20" s="10" t="s">
        <v>21</v>
      </c>
      <c r="C20" s="7"/>
    </row>
    <row r="21" spans="1:3">
      <c r="A21" s="11">
        <v>12</v>
      </c>
      <c r="B21" s="10" t="s">
        <v>73</v>
      </c>
      <c r="C21" s="7"/>
    </row>
    <row r="22" spans="1:3">
      <c r="A22" s="11">
        <v>13</v>
      </c>
      <c r="B22" s="10" t="s">
        <v>22</v>
      </c>
      <c r="C22" s="33">
        <v>68.63</v>
      </c>
    </row>
    <row r="23" spans="1:3">
      <c r="A23" s="11">
        <v>14</v>
      </c>
      <c r="B23" s="10" t="s">
        <v>71</v>
      </c>
      <c r="C23" s="33">
        <v>5870.38</v>
      </c>
    </row>
    <row r="24" spans="1:3">
      <c r="A24" s="11">
        <v>15</v>
      </c>
      <c r="B24" s="10" t="s">
        <v>36</v>
      </c>
      <c r="C24" s="33">
        <v>1267.7</v>
      </c>
    </row>
    <row r="25" spans="1:3">
      <c r="A25" s="11">
        <v>16</v>
      </c>
      <c r="B25" s="18" t="s">
        <v>23</v>
      </c>
      <c r="C25" s="33">
        <f>SUM(C10:C24)</f>
        <v>26988.34</v>
      </c>
    </row>
    <row r="26" spans="1:3" ht="30">
      <c r="A26" s="11">
        <v>17</v>
      </c>
      <c r="B26" s="19" t="s">
        <v>75</v>
      </c>
      <c r="C26" s="32">
        <v>25066.560000000001</v>
      </c>
    </row>
    <row r="27" spans="1:3">
      <c r="A27" s="11">
        <v>18</v>
      </c>
      <c r="B27" s="10" t="s">
        <v>80</v>
      </c>
      <c r="C27" s="32">
        <v>-14430.39</v>
      </c>
    </row>
    <row r="28" spans="1:3">
      <c r="A28" s="11">
        <v>19</v>
      </c>
      <c r="B28" s="10" t="s">
        <v>81</v>
      </c>
      <c r="C28" s="32"/>
    </row>
    <row r="29" spans="1:3" ht="30">
      <c r="A29" s="11">
        <v>20</v>
      </c>
      <c r="B29" s="20" t="s">
        <v>78</v>
      </c>
      <c r="C29" s="32">
        <f>SUM(C26:C28)</f>
        <v>10636.170000000002</v>
      </c>
    </row>
    <row r="30" spans="1:3" ht="30">
      <c r="A30" s="11">
        <v>21</v>
      </c>
      <c r="B30" s="20" t="s">
        <v>83</v>
      </c>
      <c r="C30" s="32">
        <f>C29-C25</f>
        <v>-16352.169999999998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60">
      <c r="A35" s="27">
        <v>22</v>
      </c>
      <c r="B35" s="19" t="s">
        <v>82</v>
      </c>
      <c r="C35" s="32">
        <v>14723.8</v>
      </c>
    </row>
    <row r="36" spans="1:3" ht="30">
      <c r="A36" s="11">
        <v>23</v>
      </c>
      <c r="B36" s="26" t="s">
        <v>49</v>
      </c>
      <c r="C36" s="32">
        <v>5166.6499999999996</v>
      </c>
    </row>
    <row r="37" spans="1:3">
      <c r="A37" s="11"/>
      <c r="B37" s="10"/>
      <c r="C37" s="8"/>
    </row>
    <row r="38" spans="1:3">
      <c r="A38" s="5"/>
      <c r="B38" s="5"/>
      <c r="C38" s="5"/>
    </row>
    <row r="39" spans="1:3">
      <c r="A39" s="5"/>
      <c r="B39" s="5"/>
      <c r="C39" s="5"/>
    </row>
    <row r="40" spans="1:3">
      <c r="A40" s="5"/>
      <c r="B40" s="5" t="s">
        <v>25</v>
      </c>
      <c r="C40" s="5" t="s">
        <v>27</v>
      </c>
    </row>
    <row r="41" spans="1:3">
      <c r="A41" s="5"/>
      <c r="B41" s="5"/>
      <c r="C41" s="5"/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C42"/>
  <sheetViews>
    <sheetView topLeftCell="A7" workbookViewId="0">
      <selection activeCell="B25" sqref="B25:B30"/>
    </sheetView>
  </sheetViews>
  <sheetFormatPr defaultRowHeight="15"/>
  <cols>
    <col min="1" max="1" width="5.42578125" customWidth="1"/>
    <col min="2" max="2" width="65" customWidth="1"/>
    <col min="3" max="3" width="25.14062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C4" s="3" t="s">
        <v>58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37"/>
    </row>
    <row r="10" spans="1:3">
      <c r="A10" s="11">
        <v>1</v>
      </c>
      <c r="B10" s="10" t="s">
        <v>11</v>
      </c>
      <c r="C10" s="32"/>
    </row>
    <row r="11" spans="1:3">
      <c r="A11" s="11">
        <v>2</v>
      </c>
      <c r="B11" s="10" t="s">
        <v>12</v>
      </c>
      <c r="C11" s="32">
        <v>12519.72</v>
      </c>
    </row>
    <row r="12" spans="1:3">
      <c r="A12" s="11">
        <v>3</v>
      </c>
      <c r="B12" s="10" t="s">
        <v>13</v>
      </c>
      <c r="C12" s="32">
        <v>24666.05</v>
      </c>
    </row>
    <row r="13" spans="1:3">
      <c r="A13" s="11">
        <v>4</v>
      </c>
      <c r="B13" s="10" t="s">
        <v>14</v>
      </c>
      <c r="C13" s="32">
        <v>2160</v>
      </c>
    </row>
    <row r="14" spans="1:3">
      <c r="A14" s="11">
        <v>5</v>
      </c>
      <c r="B14" s="10" t="s">
        <v>15</v>
      </c>
      <c r="C14" s="32">
        <v>4752.13</v>
      </c>
    </row>
    <row r="15" spans="1:3">
      <c r="A15" s="11">
        <v>6</v>
      </c>
      <c r="B15" s="10" t="s">
        <v>16</v>
      </c>
      <c r="C15" s="32">
        <v>8610.93</v>
      </c>
    </row>
    <row r="16" spans="1:3">
      <c r="A16" s="11">
        <v>7</v>
      </c>
      <c r="B16" s="10" t="s">
        <v>17</v>
      </c>
      <c r="C16" s="8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7888.04</v>
      </c>
    </row>
    <row r="20" spans="1:3">
      <c r="A20" s="11">
        <v>11</v>
      </c>
      <c r="B20" s="10" t="s">
        <v>76</v>
      </c>
      <c r="C20" s="32">
        <v>71155.8</v>
      </c>
    </row>
    <row r="21" spans="1:3">
      <c r="A21" s="11">
        <v>12</v>
      </c>
      <c r="B21" s="10" t="s">
        <v>85</v>
      </c>
      <c r="C21" s="32">
        <v>56911.48</v>
      </c>
    </row>
    <row r="22" spans="1:3">
      <c r="A22" s="11">
        <v>13</v>
      </c>
      <c r="B22" s="10" t="s">
        <v>22</v>
      </c>
      <c r="C22" s="32">
        <v>316.02999999999997</v>
      </c>
    </row>
    <row r="23" spans="1:3">
      <c r="A23" s="11">
        <v>14</v>
      </c>
      <c r="B23" s="10" t="s">
        <v>71</v>
      </c>
      <c r="C23" s="32">
        <v>17829.580000000002</v>
      </c>
    </row>
    <row r="24" spans="1:3">
      <c r="A24" s="11">
        <v>15</v>
      </c>
      <c r="B24" s="10" t="s">
        <v>36</v>
      </c>
      <c r="C24" s="32">
        <v>4800.87</v>
      </c>
    </row>
    <row r="25" spans="1:3">
      <c r="A25" s="11">
        <v>16</v>
      </c>
      <c r="B25" s="18" t="s">
        <v>23</v>
      </c>
      <c r="C25" s="32">
        <v>154699.15</v>
      </c>
    </row>
    <row r="26" spans="1:3" ht="30">
      <c r="A26" s="11">
        <v>17</v>
      </c>
      <c r="B26" s="19" t="s">
        <v>75</v>
      </c>
      <c r="C26" s="32">
        <v>118296.48</v>
      </c>
    </row>
    <row r="27" spans="1:3">
      <c r="A27" s="11">
        <v>18</v>
      </c>
      <c r="B27" s="10" t="s">
        <v>80</v>
      </c>
      <c r="C27" s="32">
        <v>222363.1</v>
      </c>
    </row>
    <row r="28" spans="1:3">
      <c r="A28" s="11">
        <v>19</v>
      </c>
      <c r="B28" s="10" t="s">
        <v>81</v>
      </c>
      <c r="C28" s="32">
        <v>56911.48</v>
      </c>
    </row>
    <row r="29" spans="1:3" ht="30">
      <c r="A29" s="11">
        <v>20</v>
      </c>
      <c r="B29" s="20" t="s">
        <v>86</v>
      </c>
      <c r="C29" s="32">
        <f>SUM(C26:C28)</f>
        <v>397571.06</v>
      </c>
    </row>
    <row r="30" spans="1:3" ht="30">
      <c r="A30" s="11">
        <v>21</v>
      </c>
      <c r="B30" s="20" t="s">
        <v>83</v>
      </c>
      <c r="C30" s="32">
        <f>C29-C25</f>
        <v>242871.91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60">
      <c r="A35" s="27">
        <v>22</v>
      </c>
      <c r="B35" s="19" t="s">
        <v>82</v>
      </c>
      <c r="C35" s="32">
        <v>764693.59</v>
      </c>
    </row>
    <row r="36" spans="1:3" ht="30">
      <c r="A36" s="11">
        <v>23</v>
      </c>
      <c r="B36" s="26" t="s">
        <v>49</v>
      </c>
      <c r="C36" s="32">
        <v>730913.02</v>
      </c>
    </row>
    <row r="37" spans="1:3">
      <c r="A37" s="11"/>
      <c r="B37" s="10"/>
      <c r="C37" s="8"/>
    </row>
    <row r="38" spans="1:3">
      <c r="A38" s="5"/>
      <c r="B38" s="5"/>
      <c r="C38" s="5"/>
    </row>
    <row r="42" spans="1:3">
      <c r="B42" t="s">
        <v>25</v>
      </c>
      <c r="C42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41"/>
  <sheetViews>
    <sheetView tabSelected="1" topLeftCell="A19" workbookViewId="0">
      <selection activeCell="B25" sqref="B25:B30"/>
    </sheetView>
  </sheetViews>
  <sheetFormatPr defaultRowHeight="15"/>
  <cols>
    <col min="1" max="1" width="5.5703125" customWidth="1"/>
    <col min="2" max="2" width="65.42578125" customWidth="1"/>
    <col min="3" max="3" width="23.7109375" customWidth="1"/>
  </cols>
  <sheetData>
    <row r="1" spans="1:4">
      <c r="A1" s="39" t="s">
        <v>0</v>
      </c>
      <c r="B1" s="39"/>
    </row>
    <row r="2" spans="1:4">
      <c r="A2" s="39" t="s">
        <v>1</v>
      </c>
      <c r="B2" s="39"/>
    </row>
    <row r="3" spans="1:4">
      <c r="B3" s="1" t="s">
        <v>2</v>
      </c>
      <c r="C3" s="3" t="s">
        <v>37</v>
      </c>
    </row>
    <row r="4" spans="1:4">
      <c r="C4" s="3" t="s">
        <v>59</v>
      </c>
    </row>
    <row r="5" spans="1:4">
      <c r="A5" s="5"/>
      <c r="B5" s="14" t="s">
        <v>3</v>
      </c>
      <c r="C5" s="11" t="s">
        <v>77</v>
      </c>
    </row>
    <row r="6" spans="1:4">
      <c r="A6" s="5"/>
      <c r="B6" s="14" t="s">
        <v>4</v>
      </c>
      <c r="C6" s="11" t="s">
        <v>5</v>
      </c>
    </row>
    <row r="7" spans="1:4">
      <c r="A7" s="5"/>
      <c r="B7" s="5"/>
      <c r="C7" s="5"/>
    </row>
    <row r="8" spans="1:4" ht="30">
      <c r="A8" s="15" t="s">
        <v>6</v>
      </c>
      <c r="B8" s="16" t="s">
        <v>7</v>
      </c>
      <c r="C8" s="17" t="s">
        <v>8</v>
      </c>
    </row>
    <row r="9" spans="1:4">
      <c r="A9" s="11"/>
      <c r="B9" s="18" t="s">
        <v>10</v>
      </c>
      <c r="C9" s="10"/>
    </row>
    <row r="10" spans="1:4">
      <c r="A10" s="11">
        <v>1</v>
      </c>
      <c r="B10" s="10" t="s">
        <v>11</v>
      </c>
      <c r="C10" s="32">
        <v>2195.59</v>
      </c>
    </row>
    <row r="11" spans="1:4">
      <c r="A11" s="11">
        <v>2</v>
      </c>
      <c r="B11" s="10" t="s">
        <v>12</v>
      </c>
      <c r="C11" s="32">
        <v>21195.119999999999</v>
      </c>
    </row>
    <row r="12" spans="1:4">
      <c r="A12" s="11">
        <v>3</v>
      </c>
      <c r="B12" s="10" t="s">
        <v>13</v>
      </c>
      <c r="C12" s="32">
        <v>400.23</v>
      </c>
    </row>
    <row r="13" spans="1:4">
      <c r="A13" s="11">
        <v>4</v>
      </c>
      <c r="B13" s="10" t="s">
        <v>14</v>
      </c>
      <c r="C13" s="32">
        <v>371.3</v>
      </c>
    </row>
    <row r="14" spans="1:4">
      <c r="A14" s="11">
        <v>5</v>
      </c>
      <c r="B14" s="10" t="s">
        <v>15</v>
      </c>
      <c r="C14" s="32">
        <v>1929.63</v>
      </c>
    </row>
    <row r="15" spans="1:4">
      <c r="A15" s="11">
        <v>6</v>
      </c>
      <c r="B15" s="10" t="s">
        <v>16</v>
      </c>
      <c r="C15" s="32">
        <v>6378.46</v>
      </c>
      <c r="D15" t="s">
        <v>72</v>
      </c>
    </row>
    <row r="16" spans="1:4">
      <c r="A16" s="11">
        <v>7</v>
      </c>
      <c r="B16" s="10" t="s">
        <v>17</v>
      </c>
      <c r="C16" s="32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2161.15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111.54</v>
      </c>
    </row>
    <row r="23" spans="1:3">
      <c r="A23" s="11">
        <v>14</v>
      </c>
      <c r="B23" s="10" t="s">
        <v>71</v>
      </c>
      <c r="C23" s="32">
        <v>8725.7000000000007</v>
      </c>
    </row>
    <row r="24" spans="1:3" ht="18" customHeight="1">
      <c r="A24" s="11">
        <v>15</v>
      </c>
      <c r="B24" s="10" t="s">
        <v>36</v>
      </c>
      <c r="C24" s="32">
        <v>455.36</v>
      </c>
    </row>
    <row r="25" spans="1:3">
      <c r="A25" s="11">
        <v>16</v>
      </c>
      <c r="B25" s="18" t="s">
        <v>23</v>
      </c>
      <c r="C25" s="8">
        <f>SUM(C10:C24)</f>
        <v>43924.08</v>
      </c>
    </row>
    <row r="26" spans="1:3" ht="30">
      <c r="A26" s="11">
        <v>17</v>
      </c>
      <c r="B26" s="19" t="s">
        <v>75</v>
      </c>
      <c r="C26" s="32">
        <v>35973.72</v>
      </c>
    </row>
    <row r="27" spans="1:3">
      <c r="A27" s="11">
        <v>18</v>
      </c>
      <c r="B27" s="10" t="s">
        <v>80</v>
      </c>
      <c r="C27" s="32">
        <v>24172.400000000001</v>
      </c>
    </row>
    <row r="28" spans="1:3">
      <c r="A28" s="11">
        <v>19</v>
      </c>
      <c r="B28" s="10" t="s">
        <v>81</v>
      </c>
      <c r="C28" s="32"/>
    </row>
    <row r="29" spans="1:3" ht="30">
      <c r="A29" s="11">
        <v>20</v>
      </c>
      <c r="B29" s="20" t="s">
        <v>86</v>
      </c>
      <c r="C29" s="32">
        <f>SUM(C26:C28)</f>
        <v>60146.12</v>
      </c>
    </row>
    <row r="30" spans="1:3" ht="30">
      <c r="A30" s="11">
        <v>21</v>
      </c>
      <c r="B30" s="20" t="s">
        <v>83</v>
      </c>
      <c r="C30" s="8">
        <f>C29-C25</f>
        <v>16222.04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 ht="48.75" customHeight="1">
      <c r="A34" s="21"/>
      <c r="B34" s="23"/>
      <c r="C34" s="9"/>
    </row>
    <row r="35" spans="1:3" ht="60">
      <c r="A35" s="27">
        <v>22</v>
      </c>
      <c r="B35" s="19" t="s">
        <v>82</v>
      </c>
      <c r="C35" s="32">
        <v>5791.33</v>
      </c>
    </row>
    <row r="36" spans="1:3" ht="30">
      <c r="A36" s="11">
        <v>23</v>
      </c>
      <c r="B36" s="26" t="s">
        <v>49</v>
      </c>
      <c r="C36" s="32">
        <v>-0.71</v>
      </c>
    </row>
    <row r="37" spans="1:3">
      <c r="A37" s="11"/>
      <c r="B37" s="10"/>
      <c r="C37" s="8"/>
    </row>
    <row r="41" spans="1:3">
      <c r="B41" t="s">
        <v>25</v>
      </c>
      <c r="C41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C41"/>
  <sheetViews>
    <sheetView topLeftCell="A19" workbookViewId="0">
      <selection activeCell="B25" sqref="B25:B30"/>
    </sheetView>
  </sheetViews>
  <sheetFormatPr defaultRowHeight="15"/>
  <cols>
    <col min="1" max="1" width="5.85546875" customWidth="1"/>
    <col min="2" max="2" width="65.140625" customWidth="1"/>
    <col min="3" max="3" width="24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A4" s="5"/>
      <c r="B4" s="5"/>
      <c r="C4" s="11" t="s">
        <v>60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10"/>
    </row>
    <row r="10" spans="1:3">
      <c r="A10" s="11">
        <v>1</v>
      </c>
      <c r="B10" s="10" t="s">
        <v>11</v>
      </c>
      <c r="C10" s="32">
        <v>3830.78</v>
      </c>
    </row>
    <row r="11" spans="1:3">
      <c r="A11" s="11">
        <v>2</v>
      </c>
      <c r="B11" s="10" t="s">
        <v>12</v>
      </c>
      <c r="C11" s="32">
        <v>19696.22</v>
      </c>
    </row>
    <row r="12" spans="1:3">
      <c r="A12" s="11">
        <v>3</v>
      </c>
      <c r="B12" s="10" t="s">
        <v>13</v>
      </c>
      <c r="C12" s="32">
        <v>14045.64</v>
      </c>
    </row>
    <row r="13" spans="1:3">
      <c r="A13" s="11">
        <v>4</v>
      </c>
      <c r="B13" s="10" t="s">
        <v>14</v>
      </c>
      <c r="C13" s="32">
        <v>167.09</v>
      </c>
    </row>
    <row r="14" spans="1:3">
      <c r="A14" s="11">
        <v>5</v>
      </c>
      <c r="B14" s="10" t="s">
        <v>15</v>
      </c>
      <c r="C14" s="32">
        <v>1427.15</v>
      </c>
    </row>
    <row r="15" spans="1:3">
      <c r="A15" s="11">
        <v>6</v>
      </c>
      <c r="B15" s="10" t="s">
        <v>16</v>
      </c>
      <c r="C15" s="32">
        <v>2870.31</v>
      </c>
    </row>
    <row r="16" spans="1:3">
      <c r="A16" s="11">
        <v>7</v>
      </c>
      <c r="B16" s="10" t="s">
        <v>17</v>
      </c>
      <c r="C16" s="8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838.72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74.36</v>
      </c>
    </row>
    <row r="23" spans="1:3">
      <c r="A23" s="11">
        <v>14</v>
      </c>
      <c r="B23" s="10" t="s">
        <v>71</v>
      </c>
      <c r="C23" s="32">
        <v>6453.42</v>
      </c>
    </row>
    <row r="24" spans="1:3">
      <c r="A24" s="11">
        <v>15</v>
      </c>
      <c r="B24" s="10" t="s">
        <v>36</v>
      </c>
      <c r="C24" s="32">
        <v>778.2</v>
      </c>
    </row>
    <row r="25" spans="1:3">
      <c r="A25" s="11">
        <v>16</v>
      </c>
      <c r="B25" s="18" t="s">
        <v>23</v>
      </c>
      <c r="C25" s="32">
        <f>SUM(C10:C24)</f>
        <v>50181.889999999992</v>
      </c>
    </row>
    <row r="26" spans="1:3" ht="30">
      <c r="A26" s="11">
        <v>17</v>
      </c>
      <c r="B26" s="19" t="s">
        <v>75</v>
      </c>
      <c r="C26" s="32">
        <v>26605.8</v>
      </c>
    </row>
    <row r="27" spans="1:3">
      <c r="A27" s="11">
        <v>18</v>
      </c>
      <c r="B27" s="10" t="s">
        <v>80</v>
      </c>
      <c r="C27" s="32">
        <v>25473.279999999999</v>
      </c>
    </row>
    <row r="28" spans="1:3">
      <c r="A28" s="11">
        <v>19</v>
      </c>
      <c r="B28" s="10" t="s">
        <v>81</v>
      </c>
      <c r="C28" s="32"/>
    </row>
    <row r="29" spans="1:3" ht="30">
      <c r="A29" s="11">
        <v>20</v>
      </c>
      <c r="B29" s="20" t="s">
        <v>86</v>
      </c>
      <c r="C29" s="32">
        <f>SUM(C26:C28)</f>
        <v>52079.08</v>
      </c>
    </row>
    <row r="30" spans="1:3" ht="30">
      <c r="A30" s="11">
        <v>21</v>
      </c>
      <c r="B30" s="20" t="s">
        <v>83</v>
      </c>
      <c r="C30" s="32">
        <f>C29-C25</f>
        <v>1897.1900000000096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 ht="51.75" customHeight="1">
      <c r="A34" s="21"/>
      <c r="B34" s="23"/>
      <c r="C34" s="9"/>
    </row>
    <row r="35" spans="1:3" ht="60">
      <c r="A35" s="27">
        <v>22</v>
      </c>
      <c r="B35" s="19" t="s">
        <v>82</v>
      </c>
      <c r="C35" s="32">
        <v>12128.07</v>
      </c>
    </row>
    <row r="36" spans="1:3" ht="30">
      <c r="A36" s="11">
        <v>23</v>
      </c>
      <c r="B36" s="26" t="s">
        <v>49</v>
      </c>
      <c r="C36" s="32">
        <v>9045.0499999999993</v>
      </c>
    </row>
    <row r="37" spans="1:3">
      <c r="A37" s="11"/>
      <c r="B37" s="10"/>
      <c r="C37" s="8"/>
    </row>
    <row r="41" spans="1:3">
      <c r="B41" t="s">
        <v>25</v>
      </c>
      <c r="C41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C41"/>
  <sheetViews>
    <sheetView topLeftCell="A22" workbookViewId="0">
      <selection activeCell="B25" sqref="B25:B30"/>
    </sheetView>
  </sheetViews>
  <sheetFormatPr defaultRowHeight="15"/>
  <cols>
    <col min="1" max="1" width="5.42578125" customWidth="1"/>
    <col min="2" max="2" width="64.85546875" customWidth="1"/>
    <col min="3" max="3" width="23.710937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C4" s="3" t="s">
        <v>61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10"/>
    </row>
    <row r="10" spans="1:3">
      <c r="A10" s="11">
        <v>1</v>
      </c>
      <c r="B10" s="10" t="s">
        <v>11</v>
      </c>
      <c r="C10" s="32">
        <v>12763.69</v>
      </c>
    </row>
    <row r="11" spans="1:3">
      <c r="A11" s="11">
        <v>2</v>
      </c>
      <c r="B11" s="10" t="s">
        <v>12</v>
      </c>
      <c r="C11" s="32">
        <v>221.12</v>
      </c>
    </row>
    <row r="12" spans="1:3">
      <c r="A12" s="11">
        <v>3</v>
      </c>
      <c r="B12" s="10" t="s">
        <v>13</v>
      </c>
      <c r="C12" s="32">
        <v>283</v>
      </c>
    </row>
    <row r="13" spans="1:3">
      <c r="A13" s="11">
        <v>4</v>
      </c>
      <c r="B13" s="10" t="s">
        <v>14</v>
      </c>
      <c r="C13" s="32">
        <v>185.65</v>
      </c>
    </row>
    <row r="14" spans="1:3">
      <c r="A14" s="11">
        <v>5</v>
      </c>
      <c r="B14" s="10" t="s">
        <v>15</v>
      </c>
      <c r="C14" s="32">
        <v>1364.44</v>
      </c>
    </row>
    <row r="15" spans="1:3">
      <c r="A15" s="11">
        <v>6</v>
      </c>
      <c r="B15" s="10" t="s">
        <v>16</v>
      </c>
      <c r="C15" s="32">
        <v>3189.23</v>
      </c>
    </row>
    <row r="16" spans="1:3">
      <c r="A16" s="11">
        <v>7</v>
      </c>
      <c r="B16" s="10" t="s">
        <v>17</v>
      </c>
      <c r="C16" s="32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685.11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68.64</v>
      </c>
    </row>
    <row r="23" spans="1:3">
      <c r="A23" s="11">
        <v>14</v>
      </c>
      <c r="B23" s="10" t="s">
        <v>71</v>
      </c>
      <c r="C23" s="32">
        <v>6169.89</v>
      </c>
    </row>
    <row r="24" spans="1:3">
      <c r="A24" s="11">
        <v>15</v>
      </c>
      <c r="B24" s="10" t="s">
        <v>36</v>
      </c>
      <c r="C24" s="32">
        <v>322.68</v>
      </c>
    </row>
    <row r="25" spans="1:3">
      <c r="A25" s="11">
        <v>16</v>
      </c>
      <c r="B25" s="18" t="s">
        <v>23</v>
      </c>
      <c r="C25" s="32">
        <f>SUM(C10:C24)</f>
        <v>25253.45</v>
      </c>
    </row>
    <row r="26" spans="1:3" ht="30">
      <c r="A26" s="11">
        <v>17</v>
      </c>
      <c r="B26" s="19" t="s">
        <v>75</v>
      </c>
      <c r="C26" s="32">
        <v>24250.44</v>
      </c>
    </row>
    <row r="27" spans="1:3">
      <c r="A27" s="11">
        <v>18</v>
      </c>
      <c r="B27" s="10" t="s">
        <v>80</v>
      </c>
      <c r="C27" s="32">
        <v>592.4</v>
      </c>
    </row>
    <row r="28" spans="1:3">
      <c r="A28" s="11">
        <v>19</v>
      </c>
      <c r="B28" s="10" t="s">
        <v>81</v>
      </c>
      <c r="C28" s="32">
        <v>0</v>
      </c>
    </row>
    <row r="29" spans="1:3" ht="30">
      <c r="A29" s="11">
        <v>20</v>
      </c>
      <c r="B29" s="20" t="s">
        <v>86</v>
      </c>
      <c r="C29" s="32">
        <f>SUM(C26:C28)</f>
        <v>24842.84</v>
      </c>
    </row>
    <row r="30" spans="1:3" ht="30">
      <c r="A30" s="11">
        <v>21</v>
      </c>
      <c r="B30" s="20" t="s">
        <v>83</v>
      </c>
      <c r="C30" s="32">
        <f>C29-C25</f>
        <v>-410.61000000000058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 ht="49.5" customHeight="1">
      <c r="A34" s="21"/>
      <c r="B34" s="23"/>
      <c r="C34" s="9"/>
    </row>
    <row r="35" spans="1:3" ht="60">
      <c r="A35" s="27">
        <v>22</v>
      </c>
      <c r="B35" s="19" t="s">
        <v>82</v>
      </c>
      <c r="C35" s="32">
        <v>19163.63</v>
      </c>
    </row>
    <row r="36" spans="1:3" ht="30">
      <c r="A36" s="11">
        <v>23</v>
      </c>
      <c r="B36" s="26" t="s">
        <v>49</v>
      </c>
      <c r="C36" s="32">
        <v>16276.01</v>
      </c>
    </row>
    <row r="37" spans="1:3">
      <c r="A37" s="11"/>
      <c r="B37" s="10"/>
      <c r="C37" s="8"/>
    </row>
    <row r="38" spans="1:3">
      <c r="A38" s="5"/>
      <c r="B38" s="5"/>
      <c r="C38" s="5"/>
    </row>
    <row r="39" spans="1:3">
      <c r="A39" s="5"/>
      <c r="B39" s="5"/>
      <c r="C39" s="5"/>
    </row>
    <row r="41" spans="1:3">
      <c r="B41" t="s">
        <v>25</v>
      </c>
      <c r="C41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C41"/>
  <sheetViews>
    <sheetView topLeftCell="A22" workbookViewId="0">
      <selection activeCell="B25" sqref="B25:B30"/>
    </sheetView>
  </sheetViews>
  <sheetFormatPr defaultRowHeight="15"/>
  <cols>
    <col min="1" max="1" width="6" customWidth="1"/>
    <col min="2" max="2" width="65.42578125" customWidth="1"/>
    <col min="3" max="3" width="24.2851562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C4" s="3" t="s">
        <v>62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10"/>
    </row>
    <row r="10" spans="1:3">
      <c r="A10" s="11">
        <v>1</v>
      </c>
      <c r="B10" s="10" t="s">
        <v>11</v>
      </c>
      <c r="C10" s="32">
        <v>1761.87</v>
      </c>
    </row>
    <row r="11" spans="1:3">
      <c r="A11" s="11">
        <v>2</v>
      </c>
      <c r="B11" s="10" t="s">
        <v>12</v>
      </c>
      <c r="C11" s="32">
        <v>14906.08</v>
      </c>
    </row>
    <row r="12" spans="1:3">
      <c r="A12" s="11">
        <v>3</v>
      </c>
      <c r="B12" s="10" t="s">
        <v>13</v>
      </c>
      <c r="C12" s="32">
        <v>8898.14</v>
      </c>
    </row>
    <row r="13" spans="1:3">
      <c r="A13" s="11">
        <v>4</v>
      </c>
      <c r="B13" s="10" t="s">
        <v>14</v>
      </c>
      <c r="C13" s="32">
        <v>259.91000000000003</v>
      </c>
    </row>
    <row r="14" spans="1:3">
      <c r="A14" s="11">
        <v>5</v>
      </c>
      <c r="B14" s="10" t="s">
        <v>15</v>
      </c>
      <c r="C14" s="32">
        <v>1902.26</v>
      </c>
    </row>
    <row r="15" spans="1:3">
      <c r="A15" s="11">
        <v>6</v>
      </c>
      <c r="B15" s="10" t="s">
        <v>16</v>
      </c>
      <c r="C15" s="32">
        <v>4464.93</v>
      </c>
    </row>
    <row r="16" spans="1:3">
      <c r="A16" s="11">
        <v>7</v>
      </c>
      <c r="B16" s="10" t="s">
        <v>17</v>
      </c>
      <c r="C16" s="8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5470.74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74.37</v>
      </c>
    </row>
    <row r="23" spans="1:3">
      <c r="A23" s="11">
        <v>14</v>
      </c>
      <c r="B23" s="10" t="s">
        <v>71</v>
      </c>
      <c r="C23" s="32">
        <v>8601.9</v>
      </c>
    </row>
    <row r="24" spans="1:3">
      <c r="A24" s="11">
        <v>15</v>
      </c>
      <c r="B24" s="10" t="s">
        <v>36</v>
      </c>
      <c r="C24" s="32">
        <v>1496.55</v>
      </c>
    </row>
    <row r="25" spans="1:3">
      <c r="A25" s="11">
        <v>16</v>
      </c>
      <c r="B25" s="18" t="s">
        <v>23</v>
      </c>
      <c r="C25" s="32">
        <f>SUM(C10:C24)</f>
        <v>47836.750000000007</v>
      </c>
    </row>
    <row r="26" spans="1:3" ht="30">
      <c r="A26" s="11">
        <v>17</v>
      </c>
      <c r="B26" s="19" t="s">
        <v>75</v>
      </c>
      <c r="C26" s="32">
        <v>36729.96</v>
      </c>
    </row>
    <row r="27" spans="1:3">
      <c r="A27" s="11">
        <v>18</v>
      </c>
      <c r="B27" s="10" t="s">
        <v>80</v>
      </c>
      <c r="C27" s="32">
        <v>-39450.43</v>
      </c>
    </row>
    <row r="28" spans="1:3">
      <c r="A28" s="11">
        <v>19</v>
      </c>
      <c r="B28" s="10" t="s">
        <v>81</v>
      </c>
      <c r="C28" s="32"/>
    </row>
    <row r="29" spans="1:3" ht="30">
      <c r="A29" s="11">
        <v>20</v>
      </c>
      <c r="B29" s="20" t="s">
        <v>86</v>
      </c>
      <c r="C29" s="32">
        <f>SUM(C26:C28)</f>
        <v>-2720.4700000000012</v>
      </c>
    </row>
    <row r="30" spans="1:3" ht="30">
      <c r="A30" s="11">
        <v>21</v>
      </c>
      <c r="B30" s="20" t="s">
        <v>83</v>
      </c>
      <c r="C30" s="32">
        <f>C29-C25</f>
        <v>-50557.220000000008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 ht="51" customHeight="1">
      <c r="A34" s="21"/>
      <c r="B34" s="23"/>
      <c r="C34" s="9"/>
    </row>
    <row r="35" spans="1:3" ht="60">
      <c r="A35" s="27">
        <v>22</v>
      </c>
      <c r="B35" s="19" t="s">
        <v>82</v>
      </c>
      <c r="C35" s="32">
        <v>15157.16</v>
      </c>
    </row>
    <row r="36" spans="1:3" ht="30">
      <c r="A36" s="11">
        <v>23</v>
      </c>
      <c r="B36" s="26" t="s">
        <v>49</v>
      </c>
      <c r="C36" s="32">
        <v>0</v>
      </c>
    </row>
    <row r="37" spans="1:3">
      <c r="A37" s="11"/>
      <c r="B37" s="10"/>
      <c r="C37" s="8"/>
    </row>
    <row r="41" spans="1:3">
      <c r="B41" t="s">
        <v>25</v>
      </c>
      <c r="C41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C42"/>
  <sheetViews>
    <sheetView topLeftCell="A19" workbookViewId="0">
      <selection activeCell="B25" sqref="B25:B30"/>
    </sheetView>
  </sheetViews>
  <sheetFormatPr defaultRowHeight="15"/>
  <cols>
    <col min="1" max="1" width="5.5703125" customWidth="1"/>
    <col min="2" max="2" width="65.42578125" customWidth="1"/>
    <col min="3" max="3" width="24.8554687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C4" s="3" t="s">
        <v>63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27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37"/>
    </row>
    <row r="10" spans="1:3">
      <c r="A10" s="11">
        <v>1</v>
      </c>
      <c r="B10" s="10" t="s">
        <v>11</v>
      </c>
      <c r="C10" s="32">
        <v>45992.03</v>
      </c>
    </row>
    <row r="11" spans="1:3">
      <c r="A11" s="11">
        <v>2</v>
      </c>
      <c r="B11" s="10" t="s">
        <v>12</v>
      </c>
      <c r="C11" s="32">
        <v>69644.740000000005</v>
      </c>
    </row>
    <row r="12" spans="1:3">
      <c r="A12" s="11">
        <v>3</v>
      </c>
      <c r="B12" s="10" t="s">
        <v>13</v>
      </c>
      <c r="C12" s="32">
        <v>32070.19</v>
      </c>
    </row>
    <row r="13" spans="1:3">
      <c r="A13" s="11">
        <v>4</v>
      </c>
      <c r="B13" s="10" t="s">
        <v>14</v>
      </c>
      <c r="C13" s="32">
        <v>18873.38</v>
      </c>
    </row>
    <row r="14" spans="1:3">
      <c r="A14" s="11">
        <v>5</v>
      </c>
      <c r="B14" s="10" t="s">
        <v>15</v>
      </c>
      <c r="C14" s="32">
        <v>6422.11</v>
      </c>
    </row>
    <row r="15" spans="1:3">
      <c r="A15" s="11">
        <v>6</v>
      </c>
      <c r="B15" s="10" t="s">
        <v>16</v>
      </c>
      <c r="C15" s="32">
        <v>5740.62</v>
      </c>
    </row>
    <row r="16" spans="1:3">
      <c r="A16" s="11">
        <v>7</v>
      </c>
      <c r="B16" s="10" t="s">
        <v>17</v>
      </c>
      <c r="C16" s="8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12530.78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459.06</v>
      </c>
    </row>
    <row r="23" spans="1:3">
      <c r="A23" s="11">
        <v>14</v>
      </c>
      <c r="B23" s="10" t="s">
        <v>71</v>
      </c>
      <c r="C23" s="32">
        <v>29040.41</v>
      </c>
    </row>
    <row r="24" spans="1:3">
      <c r="A24" s="11">
        <v>15</v>
      </c>
      <c r="B24" s="10" t="s">
        <v>36</v>
      </c>
      <c r="C24" s="32">
        <v>5305.63</v>
      </c>
    </row>
    <row r="25" spans="1:3">
      <c r="A25" s="11">
        <v>16</v>
      </c>
      <c r="B25" s="18" t="s">
        <v>23</v>
      </c>
      <c r="C25" s="32">
        <f>SUM(C10:C24)</f>
        <v>226078.94999999998</v>
      </c>
    </row>
    <row r="26" spans="1:3" ht="30">
      <c r="A26" s="11">
        <v>17</v>
      </c>
      <c r="B26" s="19" t="s">
        <v>75</v>
      </c>
      <c r="C26" s="32">
        <v>124002.24000000001</v>
      </c>
    </row>
    <row r="27" spans="1:3">
      <c r="A27" s="11">
        <v>18</v>
      </c>
      <c r="B27" s="10" t="s">
        <v>80</v>
      </c>
      <c r="C27" s="32">
        <v>-34816.300000000003</v>
      </c>
    </row>
    <row r="28" spans="1:3">
      <c r="A28" s="11">
        <v>19</v>
      </c>
      <c r="B28" s="10" t="s">
        <v>81</v>
      </c>
      <c r="C28" s="32">
        <v>2232.96</v>
      </c>
    </row>
    <row r="29" spans="1:3" ht="30">
      <c r="A29" s="11">
        <v>20</v>
      </c>
      <c r="B29" s="20" t="s">
        <v>86</v>
      </c>
      <c r="C29" s="32">
        <f>SUM(C26:C28)</f>
        <v>91418.900000000009</v>
      </c>
    </row>
    <row r="30" spans="1:3" ht="30">
      <c r="A30" s="11">
        <v>21</v>
      </c>
      <c r="B30" s="20" t="s">
        <v>83</v>
      </c>
      <c r="C30" s="32">
        <f>C29-C25</f>
        <v>-134660.04999999999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51.75" customHeight="1">
      <c r="A35" s="27">
        <v>22</v>
      </c>
      <c r="B35" s="19" t="s">
        <v>82</v>
      </c>
      <c r="C35" s="32">
        <v>148745.19</v>
      </c>
    </row>
    <row r="36" spans="1:3" ht="30">
      <c r="A36" s="11">
        <v>23</v>
      </c>
      <c r="B36" s="26" t="s">
        <v>49</v>
      </c>
      <c r="C36" s="32">
        <v>110949.61</v>
      </c>
    </row>
    <row r="37" spans="1:3">
      <c r="A37" s="11"/>
      <c r="B37" s="10"/>
      <c r="C37" s="8"/>
    </row>
    <row r="38" spans="1:3">
      <c r="A38" s="5"/>
      <c r="B38" s="5"/>
      <c r="C38" s="5"/>
    </row>
    <row r="39" spans="1:3">
      <c r="A39" s="5"/>
      <c r="B39" s="5"/>
      <c r="C39" s="5"/>
    </row>
    <row r="40" spans="1:3">
      <c r="A40" s="5"/>
      <c r="B40" s="5"/>
      <c r="C40" s="5"/>
    </row>
    <row r="42" spans="1:3">
      <c r="B42" t="s">
        <v>25</v>
      </c>
      <c r="C42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C42"/>
  <sheetViews>
    <sheetView topLeftCell="A13" workbookViewId="0">
      <selection activeCell="B25" sqref="B25:B30"/>
    </sheetView>
  </sheetViews>
  <sheetFormatPr defaultRowHeight="15"/>
  <cols>
    <col min="1" max="1" width="5" customWidth="1"/>
    <col min="2" max="2" width="65" customWidth="1"/>
    <col min="3" max="3" width="24.710937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C4" s="3" t="s">
        <v>64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27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10"/>
    </row>
    <row r="10" spans="1:3">
      <c r="A10" s="11">
        <v>1</v>
      </c>
      <c r="B10" s="10" t="s">
        <v>11</v>
      </c>
      <c r="C10" s="32">
        <v>29859.74</v>
      </c>
    </row>
    <row r="11" spans="1:3">
      <c r="A11" s="11">
        <v>2</v>
      </c>
      <c r="B11" s="10" t="s">
        <v>12</v>
      </c>
      <c r="C11" s="32">
        <v>990.33</v>
      </c>
    </row>
    <row r="12" spans="1:3">
      <c r="A12" s="11">
        <v>3</v>
      </c>
      <c r="B12" s="10" t="s">
        <v>13</v>
      </c>
      <c r="C12" s="32">
        <v>32927.629999999997</v>
      </c>
    </row>
    <row r="13" spans="1:3">
      <c r="A13" s="11">
        <v>4</v>
      </c>
      <c r="B13" s="10" t="s">
        <v>14</v>
      </c>
      <c r="C13" s="32">
        <v>24929.75</v>
      </c>
    </row>
    <row r="14" spans="1:3">
      <c r="A14" s="11">
        <v>5</v>
      </c>
      <c r="B14" s="10" t="s">
        <v>15</v>
      </c>
      <c r="C14" s="32">
        <v>7292.88</v>
      </c>
    </row>
    <row r="15" spans="1:3">
      <c r="A15" s="11">
        <v>6</v>
      </c>
      <c r="B15" s="10" t="s">
        <v>16</v>
      </c>
      <c r="C15" s="32">
        <v>14670.46</v>
      </c>
    </row>
    <row r="16" spans="1:3">
      <c r="A16" s="11">
        <v>7</v>
      </c>
      <c r="B16" s="10" t="s">
        <v>17</v>
      </c>
      <c r="C16" s="8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16178.46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297.45</v>
      </c>
    </row>
    <row r="23" spans="1:3">
      <c r="A23" s="11">
        <v>14</v>
      </c>
      <c r="B23" s="10" t="s">
        <v>71</v>
      </c>
      <c r="C23" s="32">
        <v>32977.96</v>
      </c>
    </row>
    <row r="24" spans="1:3">
      <c r="A24" s="11">
        <v>15</v>
      </c>
      <c r="B24" s="10" t="s">
        <v>36</v>
      </c>
      <c r="C24" s="32">
        <v>4976.92</v>
      </c>
    </row>
    <row r="25" spans="1:3">
      <c r="A25" s="11">
        <v>16</v>
      </c>
      <c r="B25" s="18" t="s">
        <v>23</v>
      </c>
      <c r="C25" s="32">
        <f>SUM(C10:C24)</f>
        <v>165101.58000000002</v>
      </c>
    </row>
    <row r="26" spans="1:3" ht="30">
      <c r="A26" s="11">
        <v>17</v>
      </c>
      <c r="B26" s="19" t="s">
        <v>75</v>
      </c>
      <c r="C26" s="32">
        <v>140815.79999999999</v>
      </c>
    </row>
    <row r="27" spans="1:3">
      <c r="A27" s="11">
        <v>18</v>
      </c>
      <c r="B27" s="10" t="s">
        <v>80</v>
      </c>
      <c r="C27" s="32">
        <v>39637.800000000003</v>
      </c>
    </row>
    <row r="28" spans="1:3">
      <c r="A28" s="11">
        <v>19</v>
      </c>
      <c r="B28" s="10" t="s">
        <v>81</v>
      </c>
      <c r="C28" s="32">
        <v>1367.22</v>
      </c>
    </row>
    <row r="29" spans="1:3" ht="30">
      <c r="A29" s="11">
        <v>20</v>
      </c>
      <c r="B29" s="20" t="s">
        <v>86</v>
      </c>
      <c r="C29" s="32">
        <f>SUM(C26:C28)</f>
        <v>181820.81999999998</v>
      </c>
    </row>
    <row r="30" spans="1:3" ht="30">
      <c r="A30" s="11">
        <v>21</v>
      </c>
      <c r="B30" s="20" t="s">
        <v>83</v>
      </c>
      <c r="C30" s="32">
        <f>C29-C25</f>
        <v>16719.239999999962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51" customHeight="1">
      <c r="A35" s="27">
        <v>22</v>
      </c>
      <c r="B35" s="19" t="s">
        <v>82</v>
      </c>
      <c r="C35" s="32">
        <v>132101.48000000001</v>
      </c>
    </row>
    <row r="36" spans="1:3" ht="30">
      <c r="A36" s="11">
        <v>23</v>
      </c>
      <c r="B36" s="26" t="s">
        <v>49</v>
      </c>
      <c r="C36" s="32">
        <v>88505.12</v>
      </c>
    </row>
    <row r="37" spans="1:3">
      <c r="A37" s="11"/>
      <c r="B37" s="10"/>
      <c r="C37" s="8"/>
    </row>
    <row r="38" spans="1:3">
      <c r="A38" s="5"/>
      <c r="B38" s="5"/>
      <c r="C38" s="5"/>
    </row>
    <row r="39" spans="1:3">
      <c r="A39" s="5"/>
      <c r="B39" s="5"/>
      <c r="C39" s="5"/>
    </row>
    <row r="40" spans="1:3">
      <c r="A40" s="5"/>
      <c r="B40" s="5"/>
      <c r="C40" s="5"/>
    </row>
    <row r="42" spans="1:3">
      <c r="B42" t="s">
        <v>25</v>
      </c>
      <c r="C42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C42"/>
  <sheetViews>
    <sheetView topLeftCell="A19" workbookViewId="0">
      <selection activeCell="B25" sqref="B25:B30"/>
    </sheetView>
  </sheetViews>
  <sheetFormatPr defaultRowHeight="15"/>
  <cols>
    <col min="1" max="1" width="6.28515625" customWidth="1"/>
    <col min="2" max="2" width="66.28515625" customWidth="1"/>
    <col min="3" max="3" width="24.710937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C4" s="3" t="s">
        <v>66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27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10"/>
    </row>
    <row r="10" spans="1:3">
      <c r="A10" s="11">
        <v>1</v>
      </c>
      <c r="B10" s="10" t="s">
        <v>11</v>
      </c>
      <c r="C10" s="32">
        <v>5474.62</v>
      </c>
    </row>
    <row r="11" spans="1:3">
      <c r="A11" s="11">
        <v>2</v>
      </c>
      <c r="B11" s="10" t="s">
        <v>12</v>
      </c>
      <c r="C11" s="32">
        <v>1730.51</v>
      </c>
    </row>
    <row r="12" spans="1:3">
      <c r="A12" s="11">
        <v>3</v>
      </c>
      <c r="B12" s="10" t="s">
        <v>13</v>
      </c>
      <c r="C12" s="32">
        <v>25854.23</v>
      </c>
    </row>
    <row r="13" spans="1:3">
      <c r="A13" s="11">
        <v>4</v>
      </c>
      <c r="B13" s="10" t="s">
        <v>14</v>
      </c>
      <c r="C13" s="32">
        <v>47008.33</v>
      </c>
    </row>
    <row r="14" spans="1:3">
      <c r="A14" s="11">
        <v>5</v>
      </c>
      <c r="B14" s="10" t="s">
        <v>15</v>
      </c>
      <c r="C14" s="32">
        <v>5861.91</v>
      </c>
    </row>
    <row r="15" spans="1:3">
      <c r="A15" s="11">
        <v>6</v>
      </c>
      <c r="B15" s="10" t="s">
        <v>16</v>
      </c>
      <c r="C15" s="32">
        <v>7016.3</v>
      </c>
    </row>
    <row r="16" spans="1:3">
      <c r="A16" s="11">
        <v>7</v>
      </c>
      <c r="B16" s="10" t="s">
        <v>17</v>
      </c>
      <c r="C16" s="32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12241.03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223.07</v>
      </c>
    </row>
    <row r="23" spans="1:3">
      <c r="A23" s="11">
        <v>14</v>
      </c>
      <c r="B23" s="10" t="s">
        <v>71</v>
      </c>
      <c r="C23" s="32">
        <v>25286.560000000001</v>
      </c>
    </row>
    <row r="24" spans="1:3">
      <c r="A24" s="11">
        <v>15</v>
      </c>
      <c r="B24" s="10" t="s">
        <v>36</v>
      </c>
      <c r="C24" s="32">
        <v>3344.68</v>
      </c>
    </row>
    <row r="25" spans="1:3">
      <c r="A25" s="11">
        <v>16</v>
      </c>
      <c r="B25" s="18" t="s">
        <v>23</v>
      </c>
      <c r="C25" s="32">
        <f>SUM(C10:C24)</f>
        <v>134041.24000000002</v>
      </c>
    </row>
    <row r="26" spans="1:3" ht="30">
      <c r="A26" s="11">
        <v>17</v>
      </c>
      <c r="B26" s="19" t="s">
        <v>75</v>
      </c>
      <c r="C26" s="32">
        <v>107973.24</v>
      </c>
    </row>
    <row r="27" spans="1:3">
      <c r="A27" s="11">
        <v>18</v>
      </c>
      <c r="B27" s="10" t="s">
        <v>80</v>
      </c>
      <c r="C27" s="32">
        <v>28629.93</v>
      </c>
    </row>
    <row r="28" spans="1:3">
      <c r="A28" s="11">
        <v>19</v>
      </c>
      <c r="B28" s="10" t="s">
        <v>81</v>
      </c>
      <c r="C28" s="32">
        <v>1581.72</v>
      </c>
    </row>
    <row r="29" spans="1:3" ht="30">
      <c r="A29" s="11">
        <v>20</v>
      </c>
      <c r="B29" s="20" t="s">
        <v>86</v>
      </c>
      <c r="C29" s="32">
        <f>SUM(C26:C28)</f>
        <v>138184.89000000001</v>
      </c>
    </row>
    <row r="30" spans="1:3" ht="30">
      <c r="A30" s="11">
        <v>21</v>
      </c>
      <c r="B30" s="20" t="s">
        <v>83</v>
      </c>
      <c r="C30" s="32">
        <f>C29-C25</f>
        <v>4143.6499999999942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45">
      <c r="A35" s="27">
        <v>22</v>
      </c>
      <c r="B35" s="19" t="s">
        <v>82</v>
      </c>
      <c r="C35" s="32">
        <v>66527.53</v>
      </c>
    </row>
    <row r="36" spans="1:3" ht="30">
      <c r="A36" s="11">
        <v>23</v>
      </c>
      <c r="B36" s="26" t="s">
        <v>49</v>
      </c>
      <c r="C36" s="32">
        <v>33561.96</v>
      </c>
    </row>
    <row r="37" spans="1:3">
      <c r="A37" s="11"/>
      <c r="B37" s="10"/>
      <c r="C37" s="8"/>
    </row>
    <row r="38" spans="1:3">
      <c r="A38" s="5"/>
      <c r="B38" s="5"/>
      <c r="C38" s="5"/>
    </row>
    <row r="39" spans="1:3">
      <c r="A39" s="5"/>
      <c r="B39" s="5"/>
      <c r="C39" s="5"/>
    </row>
    <row r="42" spans="1:3">
      <c r="B42" t="s">
        <v>25</v>
      </c>
      <c r="C42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G42"/>
  <sheetViews>
    <sheetView topLeftCell="A16" workbookViewId="0">
      <selection activeCell="B25" sqref="B25:B30"/>
    </sheetView>
  </sheetViews>
  <sheetFormatPr defaultRowHeight="15"/>
  <cols>
    <col min="1" max="1" width="5.7109375" customWidth="1"/>
    <col min="2" max="2" width="65.5703125" customWidth="1"/>
    <col min="3" max="3" width="25" customWidth="1"/>
  </cols>
  <sheetData>
    <row r="1" spans="1:7">
      <c r="A1" s="39" t="s">
        <v>0</v>
      </c>
      <c r="B1" s="39"/>
    </row>
    <row r="2" spans="1:7">
      <c r="A2" s="39" t="s">
        <v>1</v>
      </c>
      <c r="B2" s="39"/>
    </row>
    <row r="3" spans="1:7">
      <c r="B3" s="1" t="s">
        <v>2</v>
      </c>
      <c r="C3" s="3" t="s">
        <v>37</v>
      </c>
    </row>
    <row r="4" spans="1:7">
      <c r="C4" s="3" t="s">
        <v>67</v>
      </c>
    </row>
    <row r="5" spans="1:7">
      <c r="A5" s="5"/>
      <c r="B5" s="14" t="s">
        <v>3</v>
      </c>
      <c r="C5" s="11" t="s">
        <v>77</v>
      </c>
    </row>
    <row r="6" spans="1:7">
      <c r="A6" s="5"/>
      <c r="B6" s="14" t="s">
        <v>4</v>
      </c>
      <c r="C6" s="11" t="s">
        <v>5</v>
      </c>
    </row>
    <row r="7" spans="1:7">
      <c r="A7" s="5"/>
      <c r="B7" s="5"/>
      <c r="C7" s="5"/>
    </row>
    <row r="8" spans="1:7" ht="30">
      <c r="A8" s="27" t="s">
        <v>6</v>
      </c>
      <c r="B8" s="16" t="s">
        <v>7</v>
      </c>
      <c r="C8" s="17" t="s">
        <v>8</v>
      </c>
    </row>
    <row r="9" spans="1:7">
      <c r="A9" s="11"/>
      <c r="B9" s="18" t="s">
        <v>10</v>
      </c>
      <c r="C9" s="37"/>
    </row>
    <row r="10" spans="1:7">
      <c r="A10" s="11">
        <v>1</v>
      </c>
      <c r="B10" s="10" t="s">
        <v>11</v>
      </c>
      <c r="C10" s="32">
        <v>22346.6</v>
      </c>
    </row>
    <row r="11" spans="1:7">
      <c r="A11" s="11">
        <v>2</v>
      </c>
      <c r="B11" s="10" t="s">
        <v>12</v>
      </c>
      <c r="C11" s="32">
        <v>34880.01</v>
      </c>
    </row>
    <row r="12" spans="1:7">
      <c r="A12" s="11">
        <v>3</v>
      </c>
      <c r="B12" s="10" t="s">
        <v>13</v>
      </c>
      <c r="C12" s="32">
        <v>33983.25</v>
      </c>
      <c r="G12" t="s">
        <v>65</v>
      </c>
    </row>
    <row r="13" spans="1:7">
      <c r="A13" s="11">
        <v>4</v>
      </c>
      <c r="B13" s="10" t="s">
        <v>14</v>
      </c>
      <c r="C13" s="32">
        <v>9943.43</v>
      </c>
    </row>
    <row r="14" spans="1:7">
      <c r="A14" s="11">
        <v>5</v>
      </c>
      <c r="B14" s="10" t="s">
        <v>15</v>
      </c>
      <c r="C14" s="32">
        <v>6479.53</v>
      </c>
    </row>
    <row r="15" spans="1:7">
      <c r="A15" s="11">
        <v>6</v>
      </c>
      <c r="B15" s="10" t="s">
        <v>16</v>
      </c>
      <c r="C15" s="32">
        <v>7973.08</v>
      </c>
    </row>
    <row r="16" spans="1:7">
      <c r="A16" s="11">
        <v>7</v>
      </c>
      <c r="B16" s="10" t="s">
        <v>17</v>
      </c>
      <c r="C16" s="32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13320.48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223.09</v>
      </c>
    </row>
    <row r="23" spans="1:3">
      <c r="A23" s="11">
        <v>14</v>
      </c>
      <c r="B23" s="10" t="s">
        <v>71</v>
      </c>
      <c r="C23" s="32">
        <v>29299.98</v>
      </c>
    </row>
    <row r="24" spans="1:3">
      <c r="A24" s="11">
        <v>15</v>
      </c>
      <c r="B24" s="10" t="s">
        <v>36</v>
      </c>
      <c r="C24" s="32">
        <v>3300.13</v>
      </c>
    </row>
    <row r="25" spans="1:3">
      <c r="A25" s="11">
        <v>16</v>
      </c>
      <c r="B25" s="18" t="s">
        <v>23</v>
      </c>
      <c r="C25" s="32">
        <f>SUM(C10:C24)</f>
        <v>161749.58000000002</v>
      </c>
    </row>
    <row r="26" spans="1:3" ht="30">
      <c r="A26" s="11">
        <v>17</v>
      </c>
      <c r="B26" s="19" t="s">
        <v>75</v>
      </c>
      <c r="C26" s="32">
        <v>125110.56</v>
      </c>
    </row>
    <row r="27" spans="1:3">
      <c r="A27" s="11">
        <v>18</v>
      </c>
      <c r="B27" s="10" t="s">
        <v>80</v>
      </c>
      <c r="C27" s="32">
        <v>-8537.5499999999993</v>
      </c>
    </row>
    <row r="28" spans="1:3">
      <c r="A28" s="11">
        <v>19</v>
      </c>
      <c r="B28" s="10" t="s">
        <v>81</v>
      </c>
      <c r="C28" s="32">
        <v>2161.1999999999998</v>
      </c>
    </row>
    <row r="29" spans="1:3" ht="30">
      <c r="A29" s="11">
        <v>20</v>
      </c>
      <c r="B29" s="20" t="s">
        <v>86</v>
      </c>
      <c r="C29" s="32">
        <f>SUM(C26:C28)</f>
        <v>118734.20999999999</v>
      </c>
    </row>
    <row r="30" spans="1:3" ht="30">
      <c r="A30" s="11">
        <v>21</v>
      </c>
      <c r="B30" s="20" t="s">
        <v>83</v>
      </c>
      <c r="C30" s="32">
        <f>C29-C25</f>
        <v>-43015.370000000024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60">
      <c r="A35" s="27">
        <v>22</v>
      </c>
      <c r="B35" s="19" t="s">
        <v>82</v>
      </c>
      <c r="C35" s="32">
        <v>164700.29</v>
      </c>
    </row>
    <row r="36" spans="1:3" ht="30">
      <c r="A36" s="11">
        <v>23</v>
      </c>
      <c r="B36" s="26" t="s">
        <v>49</v>
      </c>
      <c r="C36" s="32">
        <v>126190.25</v>
      </c>
    </row>
    <row r="37" spans="1:3">
      <c r="A37" s="11"/>
      <c r="B37" s="10"/>
      <c r="C37" s="8"/>
    </row>
    <row r="38" spans="1:3">
      <c r="A38" s="5"/>
      <c r="B38" s="5"/>
      <c r="C38" s="5"/>
    </row>
    <row r="42" spans="1:3">
      <c r="B42" t="s">
        <v>25</v>
      </c>
      <c r="C42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C42"/>
  <sheetViews>
    <sheetView topLeftCell="A22" workbookViewId="0">
      <selection activeCell="B25" sqref="B25:B30"/>
    </sheetView>
  </sheetViews>
  <sheetFormatPr defaultRowHeight="15"/>
  <cols>
    <col min="1" max="1" width="5.5703125" customWidth="1"/>
    <col min="2" max="2" width="67.28515625" customWidth="1"/>
    <col min="3" max="3" width="25.4257812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C4" s="3" t="s">
        <v>68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27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10"/>
    </row>
    <row r="10" spans="1:3">
      <c r="A10" s="11">
        <v>1</v>
      </c>
      <c r="B10" s="10" t="s">
        <v>11</v>
      </c>
      <c r="C10" s="32">
        <v>18723.330000000002</v>
      </c>
    </row>
    <row r="11" spans="1:3">
      <c r="A11" s="11">
        <v>2</v>
      </c>
      <c r="B11" s="10" t="s">
        <v>12</v>
      </c>
      <c r="C11" s="32">
        <v>1451.68</v>
      </c>
    </row>
    <row r="12" spans="1:3">
      <c r="A12" s="11">
        <v>3</v>
      </c>
      <c r="B12" s="10" t="s">
        <v>13</v>
      </c>
      <c r="C12" s="32">
        <v>38487.620000000003</v>
      </c>
    </row>
    <row r="13" spans="1:3">
      <c r="A13" s="11">
        <v>4</v>
      </c>
      <c r="B13" s="10" t="s">
        <v>14</v>
      </c>
      <c r="C13" s="32">
        <v>10036.25</v>
      </c>
    </row>
    <row r="14" spans="1:3">
      <c r="A14" s="11">
        <v>5</v>
      </c>
      <c r="B14" s="10" t="s">
        <v>15</v>
      </c>
      <c r="C14" s="32">
        <v>6488.35</v>
      </c>
    </row>
    <row r="15" spans="1:3">
      <c r="A15" s="11">
        <v>6</v>
      </c>
      <c r="B15" s="10" t="s">
        <v>16</v>
      </c>
      <c r="C15" s="32">
        <v>9567.69</v>
      </c>
    </row>
    <row r="16" spans="1:3">
      <c r="A16" s="11">
        <v>7</v>
      </c>
      <c r="B16" s="10" t="s">
        <v>17</v>
      </c>
      <c r="C16" s="8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14434.73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217.35</v>
      </c>
    </row>
    <row r="23" spans="1:3">
      <c r="A23" s="11">
        <v>14</v>
      </c>
      <c r="B23" s="10" t="s">
        <v>71</v>
      </c>
      <c r="C23" s="32">
        <v>29339.919999999998</v>
      </c>
    </row>
    <row r="24" spans="1:3">
      <c r="A24" s="11">
        <v>15</v>
      </c>
      <c r="B24" s="10" t="s">
        <v>36</v>
      </c>
      <c r="C24" s="32">
        <v>4933.9799999999996</v>
      </c>
    </row>
    <row r="25" spans="1:3">
      <c r="A25" s="11">
        <v>16</v>
      </c>
      <c r="B25" s="18" t="s">
        <v>23</v>
      </c>
      <c r="C25" s="8">
        <f>SUM(C10:C24)</f>
        <v>133680.90000000002</v>
      </c>
    </row>
    <row r="26" spans="1:3" ht="30">
      <c r="A26" s="11">
        <v>17</v>
      </c>
      <c r="B26" s="19" t="s">
        <v>75</v>
      </c>
      <c r="C26" s="32">
        <v>122382.24</v>
      </c>
    </row>
    <row r="27" spans="1:3">
      <c r="A27" s="11">
        <v>18</v>
      </c>
      <c r="B27" s="10" t="s">
        <v>80</v>
      </c>
      <c r="C27" s="32">
        <v>38051.230000000003</v>
      </c>
    </row>
    <row r="28" spans="1:3">
      <c r="A28" s="11">
        <v>19</v>
      </c>
      <c r="B28" s="10" t="s">
        <v>81</v>
      </c>
      <c r="C28" s="32">
        <v>2132.73</v>
      </c>
    </row>
    <row r="29" spans="1:3" ht="30">
      <c r="A29" s="11">
        <v>20</v>
      </c>
      <c r="B29" s="20" t="s">
        <v>86</v>
      </c>
      <c r="C29" s="32">
        <f>SUM(C26:C28)</f>
        <v>162566.20000000001</v>
      </c>
    </row>
    <row r="30" spans="1:3" ht="30">
      <c r="A30" s="11">
        <v>21</v>
      </c>
      <c r="B30" s="20" t="s">
        <v>83</v>
      </c>
      <c r="C30" s="8">
        <f>C29-C25</f>
        <v>28885.299999999988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45">
      <c r="A35" s="27">
        <v>22</v>
      </c>
      <c r="B35" s="19" t="s">
        <v>82</v>
      </c>
      <c r="C35" s="32">
        <v>55813.56</v>
      </c>
    </row>
    <row r="36" spans="1:3" ht="30">
      <c r="A36" s="11">
        <v>23</v>
      </c>
      <c r="B36" s="26" t="s">
        <v>49</v>
      </c>
      <c r="C36" s="32">
        <v>16426.34</v>
      </c>
    </row>
    <row r="37" spans="1:3">
      <c r="A37" s="11"/>
      <c r="B37" s="10"/>
      <c r="C37" s="8"/>
    </row>
    <row r="38" spans="1:3">
      <c r="A38" s="5"/>
      <c r="B38" s="5"/>
      <c r="C38" s="5"/>
    </row>
    <row r="42" spans="1:3">
      <c r="B42" t="s">
        <v>25</v>
      </c>
      <c r="C42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1"/>
  <sheetViews>
    <sheetView topLeftCell="A19" workbookViewId="0">
      <selection activeCell="B25" sqref="B25:B30"/>
    </sheetView>
  </sheetViews>
  <sheetFormatPr defaultRowHeight="15"/>
  <cols>
    <col min="1" max="1" width="4.85546875" customWidth="1"/>
    <col min="2" max="2" width="65.28515625" customWidth="1"/>
    <col min="3" max="3" width="24.4257812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9</v>
      </c>
    </row>
    <row r="4" spans="1:3">
      <c r="A4" s="5"/>
      <c r="B4" s="5"/>
      <c r="C4" s="11" t="s">
        <v>26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10" t="s">
        <v>7</v>
      </c>
      <c r="C8" s="11" t="s">
        <v>8</v>
      </c>
    </row>
    <row r="9" spans="1:3">
      <c r="A9" s="11"/>
      <c r="B9" s="18" t="s">
        <v>10</v>
      </c>
      <c r="C9" s="8"/>
    </row>
    <row r="10" spans="1:3">
      <c r="A10" s="11">
        <v>1</v>
      </c>
      <c r="B10" s="10" t="s">
        <v>11</v>
      </c>
      <c r="C10" s="8"/>
    </row>
    <row r="11" spans="1:3">
      <c r="A11" s="11">
        <v>2</v>
      </c>
      <c r="B11" s="10" t="s">
        <v>12</v>
      </c>
      <c r="C11" s="32">
        <v>82.39</v>
      </c>
    </row>
    <row r="12" spans="1:3">
      <c r="A12" s="11">
        <v>3</v>
      </c>
      <c r="B12" s="10" t="s">
        <v>13</v>
      </c>
      <c r="C12" s="32">
        <v>201.67</v>
      </c>
    </row>
    <row r="13" spans="1:3">
      <c r="A13" s="11">
        <v>4</v>
      </c>
      <c r="B13" s="10" t="s">
        <v>14</v>
      </c>
      <c r="C13" s="32">
        <v>92.83</v>
      </c>
    </row>
    <row r="14" spans="1:3">
      <c r="A14" s="11">
        <v>5</v>
      </c>
      <c r="B14" s="10" t="s">
        <v>15</v>
      </c>
      <c r="C14" s="32">
        <v>972.33</v>
      </c>
    </row>
    <row r="15" spans="1:3">
      <c r="A15" s="11">
        <v>6</v>
      </c>
      <c r="B15" s="10" t="s">
        <v>16</v>
      </c>
      <c r="C15" s="32">
        <v>1594.61</v>
      </c>
    </row>
    <row r="16" spans="1:3">
      <c r="A16" s="11">
        <v>7</v>
      </c>
      <c r="B16" s="10" t="s">
        <v>17</v>
      </c>
      <c r="C16" s="8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780.81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68.64</v>
      </c>
    </row>
    <row r="23" spans="1:3">
      <c r="A23" s="11">
        <v>14</v>
      </c>
      <c r="B23" s="10" t="s">
        <v>71</v>
      </c>
      <c r="C23" s="32">
        <v>4396.79</v>
      </c>
    </row>
    <row r="24" spans="1:3">
      <c r="A24" s="11">
        <v>15</v>
      </c>
      <c r="B24" s="10" t="s">
        <v>36</v>
      </c>
      <c r="C24" s="32">
        <v>772.54</v>
      </c>
    </row>
    <row r="25" spans="1:3">
      <c r="A25" s="11">
        <v>16</v>
      </c>
      <c r="B25" s="18" t="s">
        <v>23</v>
      </c>
      <c r="C25" s="32">
        <f>SUM(C9:C24)</f>
        <v>8962.61</v>
      </c>
    </row>
    <row r="26" spans="1:3" ht="30">
      <c r="A26" s="11">
        <v>17</v>
      </c>
      <c r="B26" s="19" t="s">
        <v>75</v>
      </c>
      <c r="C26" s="32">
        <v>18110.52</v>
      </c>
    </row>
    <row r="27" spans="1:3">
      <c r="A27" s="11">
        <v>18</v>
      </c>
      <c r="B27" s="10" t="s">
        <v>80</v>
      </c>
      <c r="C27" s="32">
        <v>18222.16</v>
      </c>
    </row>
    <row r="28" spans="1:3">
      <c r="A28" s="11">
        <v>19</v>
      </c>
      <c r="B28" s="10" t="s">
        <v>81</v>
      </c>
      <c r="C28" s="32"/>
    </row>
    <row r="29" spans="1:3" ht="30">
      <c r="A29" s="11">
        <v>20</v>
      </c>
      <c r="B29" s="20" t="s">
        <v>78</v>
      </c>
      <c r="C29" s="32">
        <f>SUM(C26:C28)</f>
        <v>36332.68</v>
      </c>
    </row>
    <row r="30" spans="1:3" ht="30">
      <c r="A30" s="11">
        <v>21</v>
      </c>
      <c r="B30" s="20" t="s">
        <v>83</v>
      </c>
      <c r="C30" s="8">
        <f>C29-C25</f>
        <v>27370.07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60">
      <c r="A35" s="27">
        <v>22</v>
      </c>
      <c r="B35" s="19" t="s">
        <v>82</v>
      </c>
      <c r="C35" s="32">
        <v>1747.27</v>
      </c>
    </row>
    <row r="36" spans="1:3" ht="30">
      <c r="A36" s="11">
        <v>23</v>
      </c>
      <c r="B36" s="26" t="s">
        <v>49</v>
      </c>
      <c r="C36" s="32">
        <v>80</v>
      </c>
    </row>
    <row r="37" spans="1:3">
      <c r="A37" s="11"/>
      <c r="B37" s="10"/>
      <c r="C37" s="8"/>
    </row>
    <row r="38" spans="1:3">
      <c r="A38" s="5"/>
      <c r="B38" s="5"/>
      <c r="C38" s="5"/>
    </row>
    <row r="39" spans="1:3">
      <c r="A39" s="5"/>
      <c r="B39" s="5"/>
      <c r="C39" s="5"/>
    </row>
    <row r="40" spans="1:3">
      <c r="A40" s="5"/>
      <c r="B40" s="5" t="s">
        <v>25</v>
      </c>
      <c r="C40" s="5" t="s">
        <v>27</v>
      </c>
    </row>
    <row r="41" spans="1:3">
      <c r="A41" s="5"/>
      <c r="B41" s="5"/>
      <c r="C41" s="5"/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horizontalDpi="180" verticalDpi="18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C42"/>
  <sheetViews>
    <sheetView topLeftCell="A19" workbookViewId="0">
      <selection activeCell="B25" sqref="B25:B30"/>
    </sheetView>
  </sheetViews>
  <sheetFormatPr defaultRowHeight="15"/>
  <cols>
    <col min="1" max="1" width="5.85546875" customWidth="1"/>
    <col min="2" max="2" width="65.28515625" customWidth="1"/>
    <col min="3" max="3" width="2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37</v>
      </c>
    </row>
    <row r="4" spans="1:3">
      <c r="C4" s="3" t="s">
        <v>69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27" t="s">
        <v>6</v>
      </c>
      <c r="B8" s="16" t="s">
        <v>7</v>
      </c>
      <c r="C8" s="17" t="s">
        <v>8</v>
      </c>
    </row>
    <row r="9" spans="1:3">
      <c r="A9" s="11"/>
      <c r="B9" s="18" t="s">
        <v>10</v>
      </c>
      <c r="C9" s="10"/>
    </row>
    <row r="10" spans="1:3">
      <c r="A10" s="11">
        <v>1</v>
      </c>
      <c r="B10" s="10" t="s">
        <v>11</v>
      </c>
      <c r="C10" s="32">
        <v>532.71</v>
      </c>
    </row>
    <row r="11" spans="1:3">
      <c r="A11" s="11">
        <v>2</v>
      </c>
      <c r="B11" s="10" t="s">
        <v>12</v>
      </c>
      <c r="C11" s="32">
        <v>547.15</v>
      </c>
    </row>
    <row r="12" spans="1:3">
      <c r="A12" s="11">
        <v>3</v>
      </c>
      <c r="B12" s="10" t="s">
        <v>13</v>
      </c>
      <c r="C12" s="32">
        <v>34069.75</v>
      </c>
    </row>
    <row r="13" spans="1:3">
      <c r="A13" s="11">
        <v>4</v>
      </c>
      <c r="B13" s="10" t="s">
        <v>14</v>
      </c>
      <c r="C13" s="32">
        <v>5480.92</v>
      </c>
    </row>
    <row r="14" spans="1:3">
      <c r="A14" s="11">
        <v>5</v>
      </c>
      <c r="B14" s="10" t="s">
        <v>15</v>
      </c>
      <c r="C14" s="32">
        <v>6457.43</v>
      </c>
    </row>
    <row r="15" spans="1:3">
      <c r="A15" s="11">
        <v>6</v>
      </c>
      <c r="B15" s="10" t="s">
        <v>16</v>
      </c>
      <c r="C15" s="32">
        <v>10205.540000000001</v>
      </c>
    </row>
    <row r="16" spans="1:3">
      <c r="A16" s="11">
        <v>7</v>
      </c>
      <c r="B16" s="10" t="s">
        <v>17</v>
      </c>
      <c r="C16" s="8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14309.94</v>
      </c>
    </row>
    <row r="20" spans="1:3">
      <c r="A20" s="11">
        <v>11</v>
      </c>
      <c r="B20" s="10" t="s">
        <v>21</v>
      </c>
      <c r="C20" s="32"/>
    </row>
    <row r="21" spans="1:3">
      <c r="A21" s="11">
        <v>12</v>
      </c>
      <c r="B21" s="10" t="s">
        <v>73</v>
      </c>
      <c r="C21" s="32"/>
    </row>
    <row r="22" spans="1:3">
      <c r="A22" s="11">
        <v>13</v>
      </c>
      <c r="B22" s="10" t="s">
        <v>22</v>
      </c>
      <c r="C22" s="32">
        <v>233.09</v>
      </c>
    </row>
    <row r="23" spans="1:3">
      <c r="A23" s="11">
        <v>14</v>
      </c>
      <c r="B23" s="10" t="s">
        <v>71</v>
      </c>
      <c r="C23" s="32">
        <v>29200.15</v>
      </c>
    </row>
    <row r="24" spans="1:3">
      <c r="A24" s="11">
        <v>15</v>
      </c>
      <c r="B24" s="10" t="s">
        <v>36</v>
      </c>
      <c r="C24" s="32">
        <v>6306.05</v>
      </c>
    </row>
    <row r="25" spans="1:3">
      <c r="A25" s="11">
        <v>16</v>
      </c>
      <c r="B25" s="18" t="s">
        <v>23</v>
      </c>
      <c r="C25" s="32">
        <f>SUM(C10:C24)</f>
        <v>107342.73</v>
      </c>
    </row>
    <row r="26" spans="1:3" ht="30">
      <c r="A26" s="11">
        <v>17</v>
      </c>
      <c r="B26" s="19" t="s">
        <v>75</v>
      </c>
      <c r="C26" s="32">
        <v>124684.2</v>
      </c>
    </row>
    <row r="27" spans="1:3">
      <c r="A27" s="11">
        <v>18</v>
      </c>
      <c r="B27" s="10" t="s">
        <v>80</v>
      </c>
      <c r="C27" s="32">
        <v>-95482.26</v>
      </c>
    </row>
    <row r="28" spans="1:3">
      <c r="A28" s="11">
        <v>19</v>
      </c>
      <c r="B28" s="10" t="s">
        <v>81</v>
      </c>
      <c r="C28" s="32">
        <v>2120.8200000000002</v>
      </c>
    </row>
    <row r="29" spans="1:3" ht="30">
      <c r="A29" s="11">
        <v>20</v>
      </c>
      <c r="B29" s="20" t="s">
        <v>86</v>
      </c>
      <c r="C29" s="32">
        <f>SUM(C26:C28)</f>
        <v>31322.760000000002</v>
      </c>
    </row>
    <row r="30" spans="1:3" ht="30">
      <c r="A30" s="11">
        <v>21</v>
      </c>
      <c r="B30" s="20" t="s">
        <v>83</v>
      </c>
      <c r="C30" s="32">
        <f>C29-C25</f>
        <v>-76019.97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60">
      <c r="A35" s="27">
        <v>22</v>
      </c>
      <c r="B35" s="19" t="s">
        <v>82</v>
      </c>
      <c r="C35" s="32">
        <v>63507.34</v>
      </c>
    </row>
    <row r="36" spans="1:3" ht="30">
      <c r="A36" s="11">
        <v>23</v>
      </c>
      <c r="B36" s="26" t="s">
        <v>49</v>
      </c>
      <c r="C36" s="32">
        <v>23720.02</v>
      </c>
    </row>
    <row r="37" spans="1:3">
      <c r="A37" s="11"/>
      <c r="B37" s="10"/>
      <c r="C37" s="8"/>
    </row>
    <row r="38" spans="1:3">
      <c r="A38" s="5"/>
      <c r="B38" s="5"/>
      <c r="C38" s="5"/>
    </row>
    <row r="42" spans="1:3">
      <c r="B42" t="s">
        <v>25</v>
      </c>
      <c r="C42" t="s">
        <v>27</v>
      </c>
    </row>
  </sheetData>
  <mergeCells count="2">
    <mergeCell ref="A1:B1"/>
    <mergeCell ref="A2:B2"/>
  </mergeCells>
  <printOptions horizontalCentered="1"/>
  <pageMargins left="0" right="0" top="0" bottom="0" header="0" footer="0.31496062992125984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39"/>
  <sheetViews>
    <sheetView topLeftCell="A21" workbookViewId="0">
      <selection activeCell="D29" sqref="D29"/>
    </sheetView>
  </sheetViews>
  <sheetFormatPr defaultRowHeight="15"/>
  <cols>
    <col min="1" max="1" width="5.28515625" customWidth="1"/>
    <col min="2" max="2" width="66.7109375" customWidth="1"/>
    <col min="3" max="3" width="25.28515625" customWidth="1"/>
    <col min="4" max="4" width="18.42578125" customWidth="1"/>
  </cols>
  <sheetData>
    <row r="1" spans="1:4">
      <c r="A1" s="2" t="s">
        <v>0</v>
      </c>
      <c r="B1" s="2"/>
    </row>
    <row r="2" spans="1:4">
      <c r="A2" s="2" t="s">
        <v>1</v>
      </c>
      <c r="B2" s="2"/>
    </row>
    <row r="3" spans="1:4">
      <c r="B3" s="1" t="s">
        <v>2</v>
      </c>
      <c r="C3" s="3" t="s">
        <v>37</v>
      </c>
    </row>
    <row r="4" spans="1:4">
      <c r="C4" s="3" t="s">
        <v>70</v>
      </c>
    </row>
    <row r="5" spans="1:4">
      <c r="B5" s="1" t="s">
        <v>3</v>
      </c>
      <c r="C5" s="11" t="s">
        <v>77</v>
      </c>
    </row>
    <row r="6" spans="1:4">
      <c r="B6" s="1" t="s">
        <v>4</v>
      </c>
      <c r="C6" s="3" t="s">
        <v>5</v>
      </c>
    </row>
    <row r="8" spans="1:4" ht="30">
      <c r="A8" s="6" t="s">
        <v>6</v>
      </c>
      <c r="B8" s="4" t="s">
        <v>7</v>
      </c>
      <c r="C8" s="28" t="s">
        <v>8</v>
      </c>
      <c r="D8" s="31"/>
    </row>
    <row r="9" spans="1:4">
      <c r="A9" s="11"/>
      <c r="B9" s="18" t="s">
        <v>10</v>
      </c>
      <c r="C9" s="29"/>
      <c r="D9" s="31"/>
    </row>
    <row r="10" spans="1:4">
      <c r="A10" s="11">
        <v>1</v>
      </c>
      <c r="B10" s="10" t="s">
        <v>11</v>
      </c>
      <c r="C10" s="30">
        <f>'васнецовых 5 '!C10+'васнецовых 7'!C10+'васнецовых 11'!C10+'зелёная 1'!C10+'зелёная 2'!C10+'зелёная 14'!C10+'зелёная 17'!C10+'зелёная 20'!C10+'кооперат 1'!C10+'кооп 2'!C10+'кооп 3'!C10+'кооп 4'!C10+'кооп 5'!C10+'кооп 6'!C10+'кооп 7'!C10+'кооп 8'!C10+'кооп 10'!C10+'космон 1'!C10+'косм 3'!C10+'косм 5'!C10+'косм 7'!C10+'косм 8'!C10+'косм 9'!C10+'косм 10'!C10+'косм 11'!C10+'косм 12'!C10+'косм 14'!C10+'косм 16'!C10+'косм 18'!C10+'косм 20'!C10+'порт 7'!C10+'порт 9'!C10+' порт 13 '!C10+'порт 27'!C10+'хол 2'!C10+'холун 4'!C10+'хол 12'!C10+'хол 15'!C1+'хол 17'!C10+'хол 19'!C10</f>
        <v>284625.53000000003</v>
      </c>
      <c r="D10" s="31"/>
    </row>
    <row r="11" spans="1:4">
      <c r="A11" s="11">
        <v>2</v>
      </c>
      <c r="B11" s="10" t="s">
        <v>12</v>
      </c>
      <c r="C11" s="30">
        <f>'васнецовых 5 '!C11+'васнецовых 7'!C11+'васнецовых 11'!C11+'зелёная 1'!C11+'зелёная 2'!C11+'зелёная 14'!C11+'зелёная 17'!C11+'зелёная 20'!C11+'кооперат 1'!C11+'кооп 2'!C11+'кооп 3'!C11+'кооп 4'!C11+'кооп 5'!C11+'кооп 6'!C11+'кооп 7'!C11+'кооп 8'!C11+'кооп 10'!C11+'космон 1'!C11+'косм 3'!C11+'косм 5'!C11+'косм 7'!C11+'косм 8'!C11+'косм 9'!C11+'косм 10'!C11+'косм 11'!C11+'косм 12'!C11+'косм 14'!C11+'косм 16'!C11+'косм 18'!C11+'косм 20'!C11+'порт 7'!C11+'порт 9'!C11+' порт 13 '!C11+'порт 27'!C11+'хол 2'!C11+'холун 4'!C11+'хол 12'!C11+'хол 15'!C11+'хол 17'!C11+'хол 19'!C11</f>
        <v>371333.11000000004</v>
      </c>
      <c r="D11" s="31"/>
    </row>
    <row r="12" spans="1:4">
      <c r="A12" s="11">
        <v>3</v>
      </c>
      <c r="B12" s="10" t="s">
        <v>13</v>
      </c>
      <c r="C12" s="30">
        <f>'васнецовых 5 '!C12+'васнецовых 7'!C12+'васнецовых 11'!C12+'зелёная 1'!C12+'зелёная 2'!C12+'зелёная 14'!C12+'зелёная 17'!C12+'зелёная 20'!C12+'кооперат 1'!C12+'кооп 2'!C12+'кооп 3'!C12+'кооп 4'!C12+'кооп 5'!C12+'кооп 6'!C12+'кооп 7'!C12+'кооп 8'!C12+'кооп 10'!C12+'космон 1'!C12+'косм 3'!C12+'косм 5'!C12+'косм 7'!C12+'косм 8'!C12+'косм 9'!C12+'косм 10'!C12+'косм 11'!C12+'косм 12'!C12+'косм 14'!C12+'косм 16'!C12+'косм 18'!C12+'косм 20'!C12+'порт 7'!C12+'порт 9'!C12+' порт 13 '!C12+'порт 27'!C12+'хол 2'!C12+'холун 4'!C12+'хол 12'!C12+'хол 15'!C12+'хол 17'!C12+'хол 19'!C12</f>
        <v>505924.73</v>
      </c>
      <c r="D12" s="31"/>
    </row>
    <row r="13" spans="1:4">
      <c r="A13" s="11">
        <v>4</v>
      </c>
      <c r="B13" s="10" t="s">
        <v>14</v>
      </c>
      <c r="C13" s="30">
        <f>'васнецовых 5 '!C13+'васнецовых 7'!C13+'васнецовых 11'!C13+'зелёная 1'!C13+'зелёная 2'!C13+'зелёная 14'!C13+'зелёная 17'!C13+'зелёная 20'!C13+'кооперат 1'!C13+'кооп 2'!C13+'кооп 3'!C13+'кооп 4'!C13+'кооп 5'!C13+'кооп 6'!C13+'кооп 7'!C13+'кооп 8'!C13+'кооп 10'!C13+'космон 1'!C13+'косм 3'!C13+'косм 5'!C13+'косм 7'!C13+'косм 8'!C13+'косм 9'!C13+'косм 10'!C13+'косм 11'!C13+'косм 12'!C13+'косм 14'!C13+'косм 16'!C13+'косм 18'!C13+'косм 20'!C13+'порт 7'!C13+'порт 9'!C13+' порт 13 '!C13+'порт 27'!C13+'хол 2'!C13+'холун 4'!C13+'хол 12'!C13+'хол 15'!C13+'хол 17'!C13+'хол 19'!C13</f>
        <v>282103.7</v>
      </c>
      <c r="D13" s="31"/>
    </row>
    <row r="14" spans="1:4">
      <c r="A14" s="11">
        <v>5</v>
      </c>
      <c r="B14" s="10" t="s">
        <v>15</v>
      </c>
      <c r="C14" s="30">
        <f>'васнецовых 5 '!C14+'васнецовых 7'!C14+'васнецовых 11'!C14+'зелёная 1'!C14+'зелёная 2'!C14+'зелёная 14'!C14+'зелёная 17'!C14+'зелёная 20'!C14+'кооперат 1'!C14+'кооп 2'!C14+'кооп 3'!C14+'кооп 4'!C14+'кооп 5'!C14+'кооп 6'!C14+'кооп 7'!C14+'кооп 8'!C14+'кооп 10'!C14+'космон 1'!C14+'косм 3'!C14+'косм 5'!C14+'косм 7'!C14+'косм 8'!C14+'косм 9'!C14+'косм 10'!C14+'косм 11'!C14+'косм 12'!C14+'косм 14'!C14+'косм 16'!C14+'косм 18'!C14+'косм 20'!C14+'порт 7'!C14+'порт 9'!C14+' порт 13 '!C14+'порт 27'!C14+'хол 2'!C14+'холун 4'!C14+'хол 12'!C14+'хол 15'!C14+'хол 17'!C14+'хол 19'!C14</f>
        <v>132640.50000000003</v>
      </c>
      <c r="D14" s="31"/>
    </row>
    <row r="15" spans="1:4">
      <c r="A15" s="11">
        <v>6</v>
      </c>
      <c r="B15" s="10" t="s">
        <v>16</v>
      </c>
      <c r="C15" s="30">
        <f>'васнецовых 5 '!C15+'васнецовых 7'!C15+'васнецовых 11'!C15+'зелёная 1'!C15+'зелёная 2'!C15+'зелёная 14'!C15+'зелёная 17'!C15+'зелёная 20'!C15+'кооперат 1'!C15+'кооп 2'!C15+'кооп 3'!C15+'кооп 4'!C15+'кооп 5'!C15+'кооп 6'!C15+'кооп 7'!C15+'кооп 8'!C15+'кооп 10'!C15+'космон 1'!C15+'косм 3'!C15+'косм 5'!C15+'косм 7'!C15+'косм 8'!C15+'косм 9'!C15+'косм 10'!C15+'косм 11'!C15+'косм 12'!C15+'косм 14'!C15+'косм 16'!C15+'косм 18'!C15+'косм 20'!C15+'порт 7'!C15+'порт 9'!C15+' порт 13 '!C15+'порт 27'!C15+'хол 2'!C15+'холун 4'!C15+'хол 12'!C15+'хол 15'!C15+'хол 17'!C15+'хол 19'!C15</f>
        <v>242700.44999999998</v>
      </c>
      <c r="D15" s="31"/>
    </row>
    <row r="16" spans="1:4">
      <c r="A16" s="11">
        <v>7</v>
      </c>
      <c r="B16" s="10" t="s">
        <v>17</v>
      </c>
      <c r="C16" s="30">
        <f>'васнецовых 5 '!C16+'васнецовых 7'!C16+'васнецовых 11'!C16+'зелёная 1'!C16+'зелёная 2'!C16+'зелёная 14'!C16+'зелёная 17'!C16+'зелёная 20'!C16+'кооперат 1'!C16+'кооп 2'!C16+'кооп 3'!C16+'кооп 4'!C16+'кооп 5'!C16+'кооп 6'!C16+'кооп 7'!C16+'кооп 8'!C16+'кооп 10'!C16+'космон 1'!C16+'косм 3'!C16+'косм 5'!C16+'косм 7'!C16+'косм 8'!C16+'косм 9'!C16+'косм 10'!C16+'косм 11'!C16+'косм 12'!C16+'косм 14'!C16+'косм 16'!C16+'косм 18'!C16+'косм 20'!C16+'порт 7'!C16+'порт 9'!C16+' порт 13 '!C16+'порт 27'!C16+'хол 2'!C16+'холун 4'!C16+'хол 12'!C16+'хол 15'!C16+'хол 17'!C16+'хол 19'!C16</f>
        <v>2875.47</v>
      </c>
      <c r="D16" s="31"/>
    </row>
    <row r="17" spans="1:4">
      <c r="A17" s="11">
        <v>8</v>
      </c>
      <c r="B17" s="10" t="s">
        <v>18</v>
      </c>
      <c r="C17" s="30">
        <f>'васнецовых 5 '!C17+'васнецовых 7'!C17+'васнецовых 11'!C17+'зелёная 1'!C17+'зелёная 2'!C17+'зелёная 14'!C17+'зелёная 17'!C17+'зелёная 20'!C17+'кооперат 1'!C17+'кооп 2'!C17+'кооп 3'!C17+'кооп 4'!C17+'кооп 5'!C17+'кооп 6'!C17+'кооп 7'!C17+'кооп 8'!C17+'кооп 10'!C17+'космон 1'!C17+'косм 3'!C17+'косм 5'!C17+'косм 7'!C17+'косм 8'!C17+'косм 9'!C17+'косм 10'!C17+'косм 11'!C17+'косм 12'!C17+'косм 14'!C17+'косм 16'!C17+'косм 18'!C17+'косм 20'!C17+'порт 7'!C17+'порт 9'!C17+' порт 13 '!C17+'порт 27'!C17+'хол 2'!C17+'холун 4'!C17+'хол 12'!C17+'хол 15'!C17+'хол 17'!C17+'хол 19'!C17</f>
        <v>0</v>
      </c>
      <c r="D17" s="31"/>
    </row>
    <row r="18" spans="1:4">
      <c r="A18" s="11">
        <v>9</v>
      </c>
      <c r="B18" s="10" t="s">
        <v>19</v>
      </c>
      <c r="C18" s="30">
        <f>'васнецовых 5 '!C18+'васнецовых 7'!C18+'васнецовых 11'!C18+'зелёная 1'!C18+'зелёная 2'!C18+'зелёная 14'!C18+'зелёная 17'!C18+'зелёная 20'!C18+'кооперат 1'!C18+'кооп 2'!C18+'кооп 3'!C18+'кооп 4'!C18+'кооп 5'!C18+'кооп 6'!C18+'кооп 7'!C18+'кооп 8'!C18+'кооп 10'!C18+'космон 1'!C18+'косм 3'!C18+'косм 5'!C18+'косм 7'!C18+'косм 8'!C18+'косм 9'!C18+'косм 10'!C18+'косм 11'!C18+'косм 12'!C18+'косм 14'!C18+'косм 16'!C18+'косм 18'!C18+'косм 20'!C18+'порт 7'!C18+'порт 9'!C18+' порт 13 '!C18+'порт 27'!C18+'хол 2'!C18+'холун 4'!C18+'хол 12'!C18+'хол 15'!C18+'хол 17'!C18+'хол 19'!C18</f>
        <v>0</v>
      </c>
      <c r="D18" s="31"/>
    </row>
    <row r="19" spans="1:4">
      <c r="A19" s="11">
        <v>10</v>
      </c>
      <c r="B19" s="10" t="s">
        <v>20</v>
      </c>
      <c r="C19" s="30">
        <f>'васнецовых 5 '!C19+'васнецовых 7'!C19+'васнецовых 11'!C19+'зелёная 1'!C19+'зелёная 2'!C19+'зелёная 14'!C19+'зелёная 17'!C19+'зелёная 20'!C19+'кооперат 1'!C19+'кооп 2'!C19+'кооп 3'!C19+'кооп 4'!C19+'кооп 5'!C19+'кооп 6'!C19+'кооп 7'!C19+'кооп 8'!C19+'кооп 10'!C19+'космон 1'!C19+'косм 3'!C19+'косм 5'!C19+'косм 7'!C19+'косм 8'!C19+'косм 9'!C19+'косм 10'!C19+'косм 11'!C19+'косм 12'!C19+'косм 14'!C19+'косм 16'!C19+'косм 18'!C19+'косм 20'!C19+'порт 7'!C19+'порт 9'!C19+' порт 13 '!C19+'порт 27'!C19+'хол 2'!C19+'холун 4'!C19+'хол 12'!C19+'хол 15'!C10+'хол 17'!C19+'хол 19'!C19</f>
        <v>225448.05000000002</v>
      </c>
      <c r="D19" s="31"/>
    </row>
    <row r="20" spans="1:4">
      <c r="A20" s="11">
        <v>11</v>
      </c>
      <c r="B20" s="10" t="s">
        <v>21</v>
      </c>
      <c r="C20" s="30">
        <f>'васнецовых 5 '!C20+'васнецовых 7'!C20+'васнецовых 11'!C20+'зелёная 1'!C20+'зелёная 2'!C20+'зелёная 14'!C20+'зелёная 17'!C20+'зелёная 20'!C20+'кооперат 1'!C20+'кооп 2'!C20+'кооп 3'!C20+'кооп 4'!C20+'кооп 5'!C20+'кооп 6'!C20+'кооп 7'!C20+'кооп 8'!C20+'кооп 10'!C20+'космон 1'!C20+'косм 3'!C20+'косм 5'!C20+'косм 7'!C20+'косм 8'!C20+'косм 9'!C20+'косм 10'!C20+'косм 11'!C20+'косм 12'!C20+'косм 14'!C20+'косм 16'!C20+'косм 18'!C20+'косм 20'!C20+'порт 7'!C20+'порт 9'!C20+' порт 13 '!C20+'порт 27'!C20+'хол 2'!C20+'холун 4'!C20+'хол 12'!C20+'хол 15'!C11+'хол 17'!C20+'хол 19'!C20</f>
        <v>106035.81</v>
      </c>
      <c r="D20" s="31"/>
    </row>
    <row r="21" spans="1:4">
      <c r="A21" s="11">
        <v>12</v>
      </c>
      <c r="B21" s="10" t="s">
        <v>73</v>
      </c>
      <c r="C21" s="30">
        <f>'васнецовых 5 '!C21+'васнецовых 7'!C21+'васнецовых 11'!C21+'зелёная 1'!C21+'зелёная 2'!C21+'зелёная 14'!C21+'зелёная 17'!C21+'зелёная 20'!C21+'кооперат 1'!C21+'кооп 2'!C21+'кооп 3'!C21+'кооп 4'!C21+'кооп 5'!C21+'кооп 6'!C21+'кооп 7'!C21+'кооп 8'!C21+'кооп 10'!C21+'космон 1'!C21+'косм 3'!C21+'косм 5'!C21+'косм 7'!C21+'косм 8'!C21+'косм 9'!C21+'косм 10'!C21+'косм 11'!C21+'косм 12'!C21+'косм 14'!C21+'косм 16'!C21+'косм 18'!C21+'косм 20'!C21+'порт 7'!C21+'порт 9'!C21+' порт 13 '!C21+'порт 27'!C21+'хол 2'!C21+'холун 4'!C21+'хол 12'!C21+'хол 15'!C12+'хол 17'!C21+'хол 19'!C21</f>
        <v>90894.73000000001</v>
      </c>
      <c r="D21" s="31"/>
    </row>
    <row r="22" spans="1:4">
      <c r="A22" s="11">
        <v>13</v>
      </c>
      <c r="B22" s="10" t="s">
        <v>22</v>
      </c>
      <c r="C22" s="30">
        <f>'васнецовых 5 '!C22+'васнецовых 7'!C22+'васнецовых 11'!C22+'зелёная 1'!C22+'зелёная 2'!C22+'зелёная 14'!C22+'зелёная 17'!C22+'зелёная 20'!C22+'кооперат 1'!C22+'кооп 2'!C22+'кооп 3'!C22+'кооп 4'!C22+'кооп 5'!C22+'кооп 6'!C22+'кооп 7'!C22+'кооп 8'!C22+'кооп 10'!C22+'космон 1'!C22+'косм 3'!C22+'косм 5'!C22+'косм 7'!C22+'косм 8'!C22+'косм 9'!C22+'косм 10'!C22+'косм 11'!C22+'косм 12'!C22+'косм 14'!C22+'косм 16'!C22+'косм 18'!C22+'косм 20'!C22+'порт 7'!C22+'порт 9'!C22+' порт 13 '!C22+'порт 27'!C22+'хол 2'!C22+'холун 4'!C22+'хол 12'!C22+'хол 15'!C13+'хол 17'!C22+'хол 19'!C22</f>
        <v>15780.710000000001</v>
      </c>
      <c r="D22" s="31"/>
    </row>
    <row r="23" spans="1:4">
      <c r="A23" s="11">
        <v>14</v>
      </c>
      <c r="B23" s="10" t="s">
        <v>71</v>
      </c>
      <c r="C23" s="30">
        <f>'васнецовых 5 '!C23+'васнецовых 7'!C23+'васнецовых 11'!C23+'зелёная 1'!C23+'зелёная 2'!C23+'зелёная 14'!C23+'зелёная 17'!C23+'зелёная 20'!C23+'кооперат 1'!C23+'кооп 2'!C23+'кооп 3'!C23+'кооп 4'!C23+'кооп 5'!C23+'кооп 6'!C23+'кооп 7'!C23+'кооп 8'!C23+'кооп 10'!C23+'космон 1'!C23+'косм 3'!C23+'косм 5'!C23+'косм 7'!C23+'косм 8'!C23+'косм 9'!C23+'косм 10'!C23+'косм 11'!C23+'косм 12'!C23+'косм 14'!C23+'косм 16'!C23+'косм 18'!C23+'косм 20'!C23+'порт 7'!C23+'порт 9'!C23+' порт 13 '!C23+'порт 27'!C23+'хол 2'!C23+'холун 4'!C23+'хол 12'!C23+'хол 15'!C14+'хол 17'!C23+'хол 19'!C23</f>
        <v>535251.80000000005</v>
      </c>
      <c r="D23" s="31"/>
    </row>
    <row r="24" spans="1:4">
      <c r="A24" s="11">
        <v>15</v>
      </c>
      <c r="B24" s="10" t="s">
        <v>36</v>
      </c>
      <c r="C24" s="30">
        <f>'васнецовых 5 '!C24+'васнецовых 7'!C24+'васнецовых 11'!C24+'зелёная 1'!C24+'зелёная 2'!C24+'зелёная 14'!C24+'зелёная 17'!C24+'зелёная 20'!C24+'кооперат 1'!C24+'кооп 2'!C24+'кооп 3'!C24+'кооп 4'!C24+'кооп 5'!C24+'кооп 6'!C24+'кооп 7'!C24+'кооп 8'!C24+'кооп 10'!C24+'космон 1'!C24+'косм 3'!C24+'косм 5'!C24+'косм 7'!C24+'косм 8'!C24+'косм 9'!C24+'косм 10'!C24+'косм 11'!C24+'косм 12'!C24+'косм 14'!C24+'косм 16'!C24+'косм 18'!C24+'косм 20'!C24+'порт 7'!C24+'порт 9'!C24+' порт 13 '!C24+'порт 27'!C24+'хол 2'!C24+'холун 4'!C24+'хол 12'!C24+'хол 15'!C15+'хол 17'!C24+'хол 19'!C24</f>
        <v>89906.68</v>
      </c>
      <c r="D24" s="31"/>
    </row>
    <row r="25" spans="1:4">
      <c r="A25" s="11">
        <v>16</v>
      </c>
      <c r="B25" s="18" t="s">
        <v>23</v>
      </c>
      <c r="C25" s="30">
        <f>'васнецовых 5 '!C25+'васнецовых 7'!C25+'васнецовых 11'!C25+'зелёная 1'!C25+'зелёная 2'!C25+'зелёная 14'!C25+'зелёная 17'!C25+'зелёная 20'!C25+'кооперат 1'!C25+'кооп 2'!C25+'кооп 3'!C25+'кооп 4'!C25+'кооп 5'!C25+'кооп 6'!C25+'кооп 7'!C25+'кооп 8'!C25+'кооп 10'!C25+'космон 1'!C25+'косм 3'!C25+'косм 5'!C25+'косм 7'!C25+'косм 8'!C25+'косм 9'!C25+'косм 10'!C25+'косм 11'!C25+'косм 12'!C25+'косм 14'!C25+'косм 16'!C25+'косм 18'!C25+'косм 20'!C25+'порт 7'!C25+'порт 9'!C25+' порт 13 '!C25+'порт 27'!C25+'хол 2'!C25+'холун 4'!C25+'хол 12'!C25+'хол 15'!C16+'хол 17'!C25+'хол 19'!C25</f>
        <v>2619744.59</v>
      </c>
      <c r="D25" s="31"/>
    </row>
    <row r="26" spans="1:4" ht="30">
      <c r="A26" s="11">
        <v>17</v>
      </c>
      <c r="B26" s="19" t="s">
        <v>75</v>
      </c>
      <c r="C26" s="8">
        <v>114227.04</v>
      </c>
      <c r="D26" s="31"/>
    </row>
    <row r="27" spans="1:4">
      <c r="A27" s="11">
        <v>18</v>
      </c>
      <c r="B27" s="10" t="s">
        <v>80</v>
      </c>
      <c r="C27" s="8">
        <v>1043.73</v>
      </c>
      <c r="D27" s="31"/>
    </row>
    <row r="28" spans="1:4">
      <c r="A28" s="11">
        <v>19</v>
      </c>
      <c r="B28" s="10" t="s">
        <v>81</v>
      </c>
      <c r="C28" s="8">
        <v>60047.98</v>
      </c>
      <c r="D28" s="31"/>
    </row>
    <row r="29" spans="1:4" ht="30">
      <c r="A29" s="11">
        <v>20</v>
      </c>
      <c r="B29" s="20" t="s">
        <v>78</v>
      </c>
      <c r="C29" s="8">
        <f>SUM(C26:C28)</f>
        <v>175318.75</v>
      </c>
      <c r="D29" s="31"/>
    </row>
    <row r="30" spans="1:4" ht="30">
      <c r="A30" s="11">
        <v>21</v>
      </c>
      <c r="B30" s="20" t="s">
        <v>79</v>
      </c>
      <c r="C30" s="8">
        <f>C29-C25</f>
        <v>-2444425.84</v>
      </c>
      <c r="D30" s="31"/>
    </row>
    <row r="31" spans="1:4">
      <c r="A31" s="21"/>
      <c r="B31" s="22"/>
      <c r="C31" s="9"/>
      <c r="D31" s="31"/>
    </row>
    <row r="32" spans="1:4">
      <c r="A32" s="21"/>
      <c r="B32" s="23"/>
      <c r="C32" s="9"/>
      <c r="D32" s="31"/>
    </row>
    <row r="33" spans="1:4">
      <c r="A33" s="21"/>
      <c r="B33" s="24" t="s">
        <v>24</v>
      </c>
      <c r="C33" s="9"/>
      <c r="D33" s="31"/>
    </row>
    <row r="34" spans="1:4" ht="51" customHeight="1">
      <c r="A34" s="21"/>
      <c r="B34" s="23"/>
      <c r="C34" s="9"/>
      <c r="D34" s="31"/>
    </row>
    <row r="35" spans="1:4" ht="45">
      <c r="A35" s="27">
        <v>22</v>
      </c>
      <c r="B35" s="19" t="s">
        <v>82</v>
      </c>
      <c r="C35" s="8">
        <v>47396.88</v>
      </c>
      <c r="D35" s="31"/>
    </row>
    <row r="36" spans="1:4" ht="30">
      <c r="A36" s="11">
        <v>23</v>
      </c>
      <c r="B36" s="26" t="s">
        <v>49</v>
      </c>
      <c r="C36" s="8">
        <v>13355.27</v>
      </c>
      <c r="D36" s="31"/>
    </row>
    <row r="37" spans="1:4">
      <c r="A37" s="11"/>
      <c r="B37" s="10"/>
      <c r="C37" s="8"/>
      <c r="D37" s="31"/>
    </row>
    <row r="38" spans="1:4">
      <c r="D38" s="31"/>
    </row>
    <row r="39" spans="1:4">
      <c r="B39" t="s">
        <v>25</v>
      </c>
      <c r="C39" t="s">
        <v>27</v>
      </c>
    </row>
  </sheetData>
  <printOptions horizontalCentered="1"/>
  <pageMargins left="0" right="0" top="0" bottom="0" header="0" footer="0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0"/>
  <sheetViews>
    <sheetView topLeftCell="A16" workbookViewId="0">
      <selection activeCell="B25" sqref="B25:B30"/>
    </sheetView>
  </sheetViews>
  <sheetFormatPr defaultRowHeight="15"/>
  <cols>
    <col min="1" max="1" width="5.28515625" customWidth="1"/>
    <col min="2" max="2" width="65.85546875" customWidth="1"/>
    <col min="3" max="3" width="24.14062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A3" s="5"/>
      <c r="B3" s="14" t="s">
        <v>2</v>
      </c>
      <c r="C3" s="11" t="s">
        <v>9</v>
      </c>
    </row>
    <row r="4" spans="1:3">
      <c r="A4" s="5"/>
      <c r="B4" s="5"/>
      <c r="C4" s="11" t="s">
        <v>31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26" t="s">
        <v>7</v>
      </c>
      <c r="C8" s="17" t="s">
        <v>8</v>
      </c>
    </row>
    <row r="9" spans="1:3">
      <c r="A9" s="11"/>
      <c r="B9" s="18" t="s">
        <v>10</v>
      </c>
      <c r="C9" s="10"/>
    </row>
    <row r="10" spans="1:3">
      <c r="A10" s="11">
        <v>1</v>
      </c>
      <c r="B10" s="10" t="s">
        <v>11</v>
      </c>
      <c r="C10" s="33">
        <v>19722.96</v>
      </c>
    </row>
    <row r="11" spans="1:3">
      <c r="A11" s="11">
        <v>2</v>
      </c>
      <c r="B11" s="10" t="s">
        <v>12</v>
      </c>
      <c r="C11" s="33">
        <v>82.31</v>
      </c>
    </row>
    <row r="12" spans="1:3">
      <c r="A12" s="11">
        <v>3</v>
      </c>
      <c r="B12" s="10" t="s">
        <v>13</v>
      </c>
      <c r="C12" s="33">
        <v>201.49</v>
      </c>
    </row>
    <row r="13" spans="1:3">
      <c r="A13" s="11">
        <v>4</v>
      </c>
      <c r="B13" s="10" t="s">
        <v>14</v>
      </c>
      <c r="C13" s="33">
        <v>111.39</v>
      </c>
    </row>
    <row r="14" spans="1:3">
      <c r="A14" s="11">
        <v>5</v>
      </c>
      <c r="B14" s="10" t="s">
        <v>15</v>
      </c>
      <c r="C14" s="33">
        <v>971.44</v>
      </c>
    </row>
    <row r="15" spans="1:3">
      <c r="A15" s="11">
        <v>6</v>
      </c>
      <c r="B15" s="10" t="s">
        <v>16</v>
      </c>
      <c r="C15" s="33">
        <v>1913.54</v>
      </c>
    </row>
    <row r="16" spans="1:3">
      <c r="A16" s="11">
        <v>7</v>
      </c>
      <c r="B16" s="10" t="s">
        <v>17</v>
      </c>
      <c r="C16" s="7"/>
    </row>
    <row r="17" spans="1:3">
      <c r="A17" s="11">
        <v>8</v>
      </c>
      <c r="B17" s="10" t="s">
        <v>18</v>
      </c>
      <c r="C17" s="7"/>
    </row>
    <row r="18" spans="1:3">
      <c r="A18" s="11">
        <v>9</v>
      </c>
      <c r="B18" s="10" t="s">
        <v>19</v>
      </c>
      <c r="C18" s="7"/>
    </row>
    <row r="19" spans="1:3">
      <c r="A19" s="11">
        <v>10</v>
      </c>
      <c r="B19" s="10" t="s">
        <v>20</v>
      </c>
      <c r="C19" s="33">
        <v>716.97</v>
      </c>
    </row>
    <row r="20" spans="1:3">
      <c r="A20" s="11">
        <v>11</v>
      </c>
      <c r="B20" s="10" t="s">
        <v>21</v>
      </c>
      <c r="C20" s="7"/>
    </row>
    <row r="21" spans="1:3">
      <c r="A21" s="11">
        <v>12</v>
      </c>
      <c r="B21" s="10" t="s">
        <v>73</v>
      </c>
      <c r="C21" s="7"/>
    </row>
    <row r="22" spans="1:3">
      <c r="A22" s="11">
        <v>13</v>
      </c>
      <c r="B22" s="10" t="s">
        <v>22</v>
      </c>
      <c r="C22" s="33">
        <v>68.64</v>
      </c>
    </row>
    <row r="23" spans="1:3">
      <c r="A23" s="11">
        <v>14</v>
      </c>
      <c r="B23" s="10" t="s">
        <v>71</v>
      </c>
      <c r="C23" s="33">
        <v>4392.8</v>
      </c>
    </row>
    <row r="24" spans="1:3">
      <c r="A24" s="11">
        <v>15</v>
      </c>
      <c r="B24" s="10" t="s">
        <v>36</v>
      </c>
      <c r="C24" s="33">
        <v>301.92</v>
      </c>
    </row>
    <row r="25" spans="1:3">
      <c r="A25" s="11">
        <v>16</v>
      </c>
      <c r="B25" s="18" t="s">
        <v>23</v>
      </c>
      <c r="C25" s="33">
        <f>SUM(C10:C24)</f>
        <v>28483.46</v>
      </c>
    </row>
    <row r="26" spans="1:3" ht="30">
      <c r="A26" s="11">
        <v>17</v>
      </c>
      <c r="B26" s="19" t="s">
        <v>75</v>
      </c>
      <c r="C26" s="32">
        <v>18110.400000000001</v>
      </c>
    </row>
    <row r="27" spans="1:3">
      <c r="A27" s="11">
        <v>18</v>
      </c>
      <c r="B27" s="10" t="s">
        <v>80</v>
      </c>
      <c r="C27" s="32">
        <v>2035.79</v>
      </c>
    </row>
    <row r="28" spans="1:3">
      <c r="A28" s="11">
        <v>19</v>
      </c>
      <c r="B28" s="10" t="s">
        <v>81</v>
      </c>
      <c r="C28" s="32"/>
    </row>
    <row r="29" spans="1:3" ht="30">
      <c r="A29" s="11">
        <v>20</v>
      </c>
      <c r="B29" s="20" t="s">
        <v>78</v>
      </c>
      <c r="C29" s="32">
        <f>SUM(C26:C28)</f>
        <v>20146.190000000002</v>
      </c>
    </row>
    <row r="30" spans="1:3" ht="30">
      <c r="A30" s="11">
        <v>21</v>
      </c>
      <c r="B30" s="20" t="s">
        <v>83</v>
      </c>
      <c r="C30" s="32">
        <f>C29-C25</f>
        <v>-8337.2699999999968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45">
      <c r="A35" s="27">
        <v>22</v>
      </c>
      <c r="B35" s="19" t="s">
        <v>82</v>
      </c>
      <c r="C35" s="32">
        <v>21349.97</v>
      </c>
    </row>
    <row r="36" spans="1:3" ht="30">
      <c r="A36" s="11">
        <v>23</v>
      </c>
      <c r="B36" s="26" t="s">
        <v>49</v>
      </c>
      <c r="C36" s="32">
        <v>19033.38</v>
      </c>
    </row>
    <row r="37" spans="1:3">
      <c r="A37" s="11"/>
      <c r="B37" s="10"/>
      <c r="C37" s="8"/>
    </row>
    <row r="38" spans="1:3">
      <c r="A38" s="5"/>
      <c r="B38" s="5"/>
      <c r="C38" s="5"/>
    </row>
    <row r="40" spans="1:3">
      <c r="B40" t="s">
        <v>25</v>
      </c>
      <c r="C40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40"/>
  <sheetViews>
    <sheetView topLeftCell="A19" workbookViewId="0">
      <selection activeCell="B25" sqref="B25:B30"/>
    </sheetView>
  </sheetViews>
  <sheetFormatPr defaultRowHeight="15"/>
  <cols>
    <col min="1" max="1" width="5.28515625" customWidth="1"/>
    <col min="2" max="2" width="65.140625" customWidth="1"/>
    <col min="3" max="3" width="24.710937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9</v>
      </c>
    </row>
    <row r="4" spans="1:3">
      <c r="C4" s="3" t="s">
        <v>32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26" t="s">
        <v>7</v>
      </c>
      <c r="C8" s="17" t="s">
        <v>8</v>
      </c>
    </row>
    <row r="9" spans="1:3">
      <c r="A9" s="11"/>
      <c r="B9" s="18" t="s">
        <v>10</v>
      </c>
      <c r="C9" s="8"/>
    </row>
    <row r="10" spans="1:3">
      <c r="A10" s="11">
        <v>1</v>
      </c>
      <c r="B10" s="10" t="s">
        <v>11</v>
      </c>
      <c r="C10" s="8"/>
    </row>
    <row r="11" spans="1:3">
      <c r="A11" s="11">
        <v>2</v>
      </c>
      <c r="B11" s="10" t="s">
        <v>12</v>
      </c>
      <c r="C11" s="32">
        <v>103.41</v>
      </c>
    </row>
    <row r="12" spans="1:3">
      <c r="A12" s="11">
        <v>3</v>
      </c>
      <c r="B12" s="10" t="s">
        <v>13</v>
      </c>
      <c r="C12" s="32">
        <v>253.14</v>
      </c>
    </row>
    <row r="13" spans="1:3">
      <c r="A13" s="11">
        <v>4</v>
      </c>
      <c r="B13" s="10" t="s">
        <v>14</v>
      </c>
      <c r="C13" s="32">
        <v>111.39</v>
      </c>
    </row>
    <row r="14" spans="1:3">
      <c r="A14" s="11">
        <v>5</v>
      </c>
      <c r="B14" s="10" t="s">
        <v>15</v>
      </c>
      <c r="C14" s="32">
        <v>1220.47</v>
      </c>
    </row>
    <row r="15" spans="1:3">
      <c r="A15" s="11">
        <v>6</v>
      </c>
      <c r="B15" s="10" t="s">
        <v>16</v>
      </c>
      <c r="C15" s="32">
        <v>1913.54</v>
      </c>
    </row>
    <row r="16" spans="1:3">
      <c r="A16" s="11">
        <v>7</v>
      </c>
      <c r="B16" s="10" t="s">
        <v>17</v>
      </c>
      <c r="C16" s="8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964.04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34.32</v>
      </c>
    </row>
    <row r="23" spans="1:3">
      <c r="A23" s="11">
        <v>14</v>
      </c>
      <c r="B23" s="10" t="s">
        <v>71</v>
      </c>
      <c r="C23" s="32">
        <v>5518.96</v>
      </c>
    </row>
    <row r="24" spans="1:3">
      <c r="A24" s="11">
        <v>15</v>
      </c>
      <c r="B24" s="10" t="s">
        <v>36</v>
      </c>
      <c r="C24" s="32">
        <v>961.48</v>
      </c>
    </row>
    <row r="25" spans="1:3">
      <c r="A25" s="11">
        <v>16</v>
      </c>
      <c r="B25" s="18" t="s">
        <v>23</v>
      </c>
      <c r="C25" s="32">
        <f>SUM(C10:C24)</f>
        <v>11080.75</v>
      </c>
    </row>
    <row r="26" spans="1:3" ht="30">
      <c r="A26" s="11">
        <v>17</v>
      </c>
      <c r="B26" s="19" t="s">
        <v>75</v>
      </c>
      <c r="C26" s="32">
        <v>22753.32</v>
      </c>
    </row>
    <row r="27" spans="1:3">
      <c r="A27" s="11">
        <v>18</v>
      </c>
      <c r="B27" s="10" t="s">
        <v>80</v>
      </c>
      <c r="C27" s="32">
        <v>65152.88</v>
      </c>
    </row>
    <row r="28" spans="1:3">
      <c r="A28" s="11">
        <v>19</v>
      </c>
      <c r="B28" s="10" t="s">
        <v>81</v>
      </c>
      <c r="C28" s="32"/>
    </row>
    <row r="29" spans="1:3" ht="30">
      <c r="A29" s="11">
        <v>20</v>
      </c>
      <c r="B29" s="20" t="s">
        <v>78</v>
      </c>
      <c r="C29" s="32">
        <f>SUM(C26:C28)</f>
        <v>87906.2</v>
      </c>
    </row>
    <row r="30" spans="1:3" ht="30">
      <c r="A30" s="11">
        <v>21</v>
      </c>
      <c r="B30" s="20" t="s">
        <v>83</v>
      </c>
      <c r="C30" s="32">
        <f>C29-C25</f>
        <v>76825.45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60">
      <c r="A35" s="27">
        <v>22</v>
      </c>
      <c r="B35" s="19" t="s">
        <v>82</v>
      </c>
      <c r="C35" s="32">
        <v>29034.35</v>
      </c>
    </row>
    <row r="36" spans="1:3" ht="30">
      <c r="A36" s="11">
        <v>23</v>
      </c>
      <c r="B36" s="26" t="s">
        <v>49</v>
      </c>
      <c r="C36" s="32">
        <v>24441.31</v>
      </c>
    </row>
    <row r="37" spans="1:3">
      <c r="A37" s="11"/>
      <c r="B37" s="10"/>
      <c r="C37" s="8"/>
    </row>
    <row r="38" spans="1:3">
      <c r="A38" s="5"/>
      <c r="B38" s="5"/>
      <c r="C38" s="5"/>
    </row>
    <row r="40" spans="1:3">
      <c r="B40" t="s">
        <v>25</v>
      </c>
      <c r="C40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1"/>
  <sheetViews>
    <sheetView topLeftCell="A22" workbookViewId="0">
      <selection activeCell="B25" sqref="B25:B30"/>
    </sheetView>
  </sheetViews>
  <sheetFormatPr defaultRowHeight="15"/>
  <cols>
    <col min="1" max="1" width="5.85546875" customWidth="1"/>
    <col min="2" max="2" width="64.42578125" customWidth="1"/>
    <col min="3" max="3" width="24.14062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9</v>
      </c>
    </row>
    <row r="4" spans="1:3">
      <c r="A4" s="5"/>
      <c r="B4" s="5"/>
      <c r="C4" s="11" t="s">
        <v>33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26" t="s">
        <v>7</v>
      </c>
      <c r="C8" s="17" t="s">
        <v>8</v>
      </c>
    </row>
    <row r="9" spans="1:3">
      <c r="A9" s="11"/>
      <c r="B9" s="18" t="s">
        <v>10</v>
      </c>
      <c r="C9" s="8"/>
    </row>
    <row r="10" spans="1:3">
      <c r="A10" s="11">
        <v>1</v>
      </c>
      <c r="B10" s="10" t="s">
        <v>11</v>
      </c>
      <c r="C10" s="8"/>
    </row>
    <row r="11" spans="1:3">
      <c r="A11" s="11">
        <v>2</v>
      </c>
      <c r="B11" s="10" t="s">
        <v>12</v>
      </c>
      <c r="C11" s="32">
        <v>109.47</v>
      </c>
    </row>
    <row r="12" spans="1:3">
      <c r="A12" s="11">
        <v>3</v>
      </c>
      <c r="B12" s="10" t="s">
        <v>13</v>
      </c>
      <c r="C12" s="32">
        <v>267.98</v>
      </c>
    </row>
    <row r="13" spans="1:3">
      <c r="A13" s="11">
        <v>4</v>
      </c>
      <c r="B13" s="10" t="s">
        <v>14</v>
      </c>
      <c r="C13" s="32">
        <v>92.83</v>
      </c>
    </row>
    <row r="14" spans="1:3">
      <c r="A14" s="11">
        <v>5</v>
      </c>
      <c r="B14" s="10" t="s">
        <v>15</v>
      </c>
      <c r="C14" s="32">
        <v>1292.01</v>
      </c>
    </row>
    <row r="15" spans="1:3">
      <c r="A15" s="11">
        <v>6</v>
      </c>
      <c r="B15" s="10" t="s">
        <v>16</v>
      </c>
      <c r="C15" s="32">
        <v>1594.61</v>
      </c>
    </row>
    <row r="16" spans="1:3">
      <c r="A16" s="11">
        <v>7</v>
      </c>
      <c r="B16" s="10" t="s">
        <v>17</v>
      </c>
      <c r="C16" s="8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964.04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34.32</v>
      </c>
    </row>
    <row r="23" spans="1:3">
      <c r="A23" s="11">
        <v>14</v>
      </c>
      <c r="B23" s="10" t="s">
        <v>71</v>
      </c>
      <c r="C23" s="32">
        <v>5842.43</v>
      </c>
    </row>
    <row r="24" spans="1:3">
      <c r="A24" s="11">
        <v>15</v>
      </c>
      <c r="B24" s="10" t="s">
        <v>36</v>
      </c>
      <c r="C24" s="32">
        <v>1036.6500000000001</v>
      </c>
    </row>
    <row r="25" spans="1:3">
      <c r="A25" s="11">
        <v>16</v>
      </c>
      <c r="B25" s="18" t="s">
        <v>23</v>
      </c>
      <c r="C25" s="32">
        <f>SUM(C10:C24)</f>
        <v>11234.339999999998</v>
      </c>
    </row>
    <row r="26" spans="1:3" ht="30">
      <c r="A26" s="11">
        <v>17</v>
      </c>
      <c r="B26" s="19" t="s">
        <v>75</v>
      </c>
      <c r="C26" s="32">
        <v>24086.880000000001</v>
      </c>
    </row>
    <row r="27" spans="1:3">
      <c r="A27" s="11">
        <v>18</v>
      </c>
      <c r="B27" s="10" t="s">
        <v>80</v>
      </c>
      <c r="C27" s="32">
        <v>61320.21</v>
      </c>
    </row>
    <row r="28" spans="1:3">
      <c r="A28" s="11">
        <v>19</v>
      </c>
      <c r="B28" s="10" t="s">
        <v>81</v>
      </c>
      <c r="C28" s="32"/>
    </row>
    <row r="29" spans="1:3" ht="30">
      <c r="A29" s="11">
        <v>20</v>
      </c>
      <c r="B29" s="20" t="s">
        <v>78</v>
      </c>
      <c r="C29" s="32">
        <v>85407.09</v>
      </c>
    </row>
    <row r="30" spans="1:3" ht="30">
      <c r="A30" s="11">
        <v>21</v>
      </c>
      <c r="B30" s="20" t="s">
        <v>83</v>
      </c>
      <c r="C30" s="8">
        <f>C29-C25</f>
        <v>74172.75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60">
      <c r="A35" s="27">
        <v>22</v>
      </c>
      <c r="B35" s="19" t="s">
        <v>82</v>
      </c>
      <c r="C35" s="32">
        <v>2373.81</v>
      </c>
    </row>
    <row r="36" spans="1:3" ht="30">
      <c r="A36" s="11">
        <v>23</v>
      </c>
      <c r="B36" s="26" t="s">
        <v>49</v>
      </c>
      <c r="C36" s="32">
        <v>0</v>
      </c>
    </row>
    <row r="37" spans="1:3">
      <c r="A37" s="11"/>
      <c r="B37" s="10"/>
      <c r="C37" s="8"/>
    </row>
    <row r="38" spans="1:3">
      <c r="C38" s="5"/>
    </row>
    <row r="39" spans="1:3">
      <c r="C39" s="5"/>
    </row>
    <row r="41" spans="1:3">
      <c r="B41" t="s">
        <v>25</v>
      </c>
      <c r="C41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41"/>
  <sheetViews>
    <sheetView topLeftCell="A22" workbookViewId="0">
      <selection activeCell="B25" sqref="B25:B30"/>
    </sheetView>
  </sheetViews>
  <sheetFormatPr defaultRowHeight="15"/>
  <cols>
    <col min="1" max="1" width="5.140625" customWidth="1"/>
    <col min="2" max="2" width="64.85546875" customWidth="1"/>
    <col min="3" max="3" width="23.7109375" customWidth="1"/>
  </cols>
  <sheetData>
    <row r="1" spans="1:3">
      <c r="A1" s="39" t="s">
        <v>0</v>
      </c>
      <c r="B1" s="39"/>
    </row>
    <row r="2" spans="1:3">
      <c r="A2" s="39" t="s">
        <v>1</v>
      </c>
      <c r="B2" s="39"/>
    </row>
    <row r="3" spans="1:3">
      <c r="B3" s="1" t="s">
        <v>2</v>
      </c>
      <c r="C3" s="3" t="s">
        <v>9</v>
      </c>
    </row>
    <row r="4" spans="1:3">
      <c r="C4" s="3" t="s">
        <v>34</v>
      </c>
    </row>
    <row r="5" spans="1:3">
      <c r="A5" s="5"/>
      <c r="B5" s="14" t="s">
        <v>3</v>
      </c>
      <c r="C5" s="11" t="s">
        <v>77</v>
      </c>
    </row>
    <row r="6" spans="1:3">
      <c r="A6" s="5"/>
      <c r="B6" s="14" t="s">
        <v>4</v>
      </c>
      <c r="C6" s="11" t="s">
        <v>5</v>
      </c>
    </row>
    <row r="7" spans="1:3">
      <c r="A7" s="5"/>
      <c r="B7" s="5"/>
      <c r="C7" s="5"/>
    </row>
    <row r="8" spans="1:3" ht="30">
      <c r="A8" s="15" t="s">
        <v>6</v>
      </c>
      <c r="B8" s="26" t="s">
        <v>7</v>
      </c>
      <c r="C8" s="17" t="s">
        <v>8</v>
      </c>
    </row>
    <row r="9" spans="1:3">
      <c r="A9" s="11"/>
      <c r="B9" s="18" t="s">
        <v>10</v>
      </c>
      <c r="C9" s="8"/>
    </row>
    <row r="10" spans="1:3">
      <c r="A10" s="11">
        <v>1</v>
      </c>
      <c r="B10" s="10" t="s">
        <v>11</v>
      </c>
      <c r="C10" s="8"/>
    </row>
    <row r="11" spans="1:3">
      <c r="A11" s="11">
        <v>2</v>
      </c>
      <c r="B11" s="10" t="s">
        <v>12</v>
      </c>
      <c r="C11" s="32">
        <v>97.65</v>
      </c>
    </row>
    <row r="12" spans="1:3">
      <c r="A12" s="11">
        <v>3</v>
      </c>
      <c r="B12" s="10" t="s">
        <v>13</v>
      </c>
      <c r="C12" s="32">
        <v>239.04</v>
      </c>
    </row>
    <row r="13" spans="1:3">
      <c r="A13" s="11">
        <v>4</v>
      </c>
      <c r="B13" s="10" t="s">
        <v>14</v>
      </c>
      <c r="C13" s="32">
        <v>55.7</v>
      </c>
    </row>
    <row r="14" spans="1:3">
      <c r="A14" s="11">
        <v>5</v>
      </c>
      <c r="B14" s="10" t="s">
        <v>15</v>
      </c>
      <c r="C14" s="32">
        <v>1152.48</v>
      </c>
    </row>
    <row r="15" spans="1:3">
      <c r="A15" s="11">
        <v>6</v>
      </c>
      <c r="B15" s="10" t="s">
        <v>16</v>
      </c>
      <c r="C15" s="32">
        <v>956.77</v>
      </c>
    </row>
    <row r="16" spans="1:3">
      <c r="A16" s="11">
        <v>7</v>
      </c>
      <c r="B16" s="10" t="s">
        <v>17</v>
      </c>
      <c r="C16" s="8"/>
    </row>
    <row r="17" spans="1:3">
      <c r="A17" s="11">
        <v>8</v>
      </c>
      <c r="B17" s="10" t="s">
        <v>18</v>
      </c>
      <c r="C17" s="8"/>
    </row>
    <row r="18" spans="1:3">
      <c r="A18" s="11">
        <v>9</v>
      </c>
      <c r="B18" s="10" t="s">
        <v>19</v>
      </c>
      <c r="C18" s="8"/>
    </row>
    <row r="19" spans="1:3">
      <c r="A19" s="11">
        <v>10</v>
      </c>
      <c r="B19" s="10" t="s">
        <v>20</v>
      </c>
      <c r="C19" s="32">
        <v>1121.5899999999999</v>
      </c>
    </row>
    <row r="20" spans="1:3">
      <c r="A20" s="11">
        <v>11</v>
      </c>
      <c r="B20" s="10" t="s">
        <v>21</v>
      </c>
      <c r="C20" s="8"/>
    </row>
    <row r="21" spans="1:3">
      <c r="A21" s="11">
        <v>12</v>
      </c>
      <c r="B21" s="10" t="s">
        <v>73</v>
      </c>
      <c r="C21" s="8"/>
    </row>
    <row r="22" spans="1:3">
      <c r="A22" s="11">
        <v>13</v>
      </c>
      <c r="B22" s="10" t="s">
        <v>22</v>
      </c>
      <c r="C22" s="32">
        <v>34.32</v>
      </c>
    </row>
    <row r="23" spans="1:3">
      <c r="A23" s="11">
        <v>14</v>
      </c>
      <c r="B23" s="10" t="s">
        <v>71</v>
      </c>
      <c r="C23" s="32">
        <v>5211.46</v>
      </c>
    </row>
    <row r="24" spans="1:3">
      <c r="A24" s="11">
        <v>15</v>
      </c>
      <c r="B24" s="10" t="s">
        <v>36</v>
      </c>
      <c r="C24" s="32">
        <v>970.32</v>
      </c>
    </row>
    <row r="25" spans="1:3">
      <c r="A25" s="11">
        <v>16</v>
      </c>
      <c r="B25" s="18" t="s">
        <v>23</v>
      </c>
      <c r="C25" s="32">
        <f>SUM(C9:C24)</f>
        <v>9839.33</v>
      </c>
    </row>
    <row r="26" spans="1:3" ht="30">
      <c r="A26" s="11">
        <v>17</v>
      </c>
      <c r="B26" s="19" t="s">
        <v>75</v>
      </c>
      <c r="C26" s="32">
        <v>21485.52</v>
      </c>
    </row>
    <row r="27" spans="1:3">
      <c r="A27" s="11">
        <v>18</v>
      </c>
      <c r="B27" s="10" t="s">
        <v>80</v>
      </c>
      <c r="C27" s="32">
        <v>21221.43</v>
      </c>
    </row>
    <row r="28" spans="1:3">
      <c r="A28" s="11">
        <v>19</v>
      </c>
      <c r="B28" s="10" t="s">
        <v>81</v>
      </c>
      <c r="C28" s="32"/>
    </row>
    <row r="29" spans="1:3" ht="30">
      <c r="A29" s="11">
        <v>20</v>
      </c>
      <c r="B29" s="20" t="s">
        <v>78</v>
      </c>
      <c r="C29" s="32">
        <f>SUM(C26:C28)</f>
        <v>42706.95</v>
      </c>
    </row>
    <row r="30" spans="1:3" ht="30">
      <c r="A30" s="11">
        <v>21</v>
      </c>
      <c r="B30" s="20" t="s">
        <v>83</v>
      </c>
      <c r="C30" s="32">
        <f>C29-C25</f>
        <v>32867.619999999995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60">
      <c r="A35" s="27">
        <v>22</v>
      </c>
      <c r="B35" s="19" t="s">
        <v>82</v>
      </c>
      <c r="C35" s="32">
        <v>34927.19</v>
      </c>
    </row>
    <row r="36" spans="1:3" ht="30">
      <c r="A36" s="11">
        <v>23</v>
      </c>
      <c r="B36" s="26" t="s">
        <v>49</v>
      </c>
      <c r="C36" s="32">
        <v>7717.04</v>
      </c>
    </row>
    <row r="37" spans="1:3">
      <c r="A37" s="11"/>
      <c r="B37" s="10"/>
      <c r="C37" s="8"/>
    </row>
    <row r="38" spans="1:3">
      <c r="A38" s="5"/>
      <c r="B38" s="5"/>
      <c r="C38" s="5"/>
    </row>
    <row r="39" spans="1:3">
      <c r="A39" s="5"/>
      <c r="B39" s="5"/>
      <c r="C39" s="5"/>
    </row>
    <row r="41" spans="1:3">
      <c r="B41" t="s">
        <v>25</v>
      </c>
      <c r="C41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2"/>
  <sheetViews>
    <sheetView topLeftCell="A17" workbookViewId="0">
      <selection activeCell="B25" sqref="B25:B30"/>
    </sheetView>
  </sheetViews>
  <sheetFormatPr defaultRowHeight="15"/>
  <cols>
    <col min="1" max="1" width="6" customWidth="1"/>
    <col min="2" max="2" width="65.7109375" customWidth="1"/>
    <col min="3" max="3" width="24.85546875" customWidth="1"/>
  </cols>
  <sheetData>
    <row r="1" spans="1:6">
      <c r="A1" s="39" t="s">
        <v>0</v>
      </c>
      <c r="B1" s="39"/>
    </row>
    <row r="2" spans="1:6">
      <c r="A2" s="39" t="s">
        <v>1</v>
      </c>
      <c r="B2" s="39"/>
    </row>
    <row r="3" spans="1:6">
      <c r="B3" s="1" t="s">
        <v>2</v>
      </c>
      <c r="C3" s="3" t="s">
        <v>37</v>
      </c>
    </row>
    <row r="4" spans="1:6">
      <c r="C4" s="3" t="s">
        <v>35</v>
      </c>
    </row>
    <row r="5" spans="1:6">
      <c r="A5" s="5"/>
      <c r="B5" s="14" t="s">
        <v>3</v>
      </c>
      <c r="C5" s="11" t="s">
        <v>77</v>
      </c>
    </row>
    <row r="6" spans="1:6">
      <c r="A6" s="5"/>
      <c r="B6" s="14" t="s">
        <v>4</v>
      </c>
      <c r="C6" s="11" t="s">
        <v>5</v>
      </c>
    </row>
    <row r="7" spans="1:6">
      <c r="A7" s="5"/>
      <c r="B7" s="5"/>
      <c r="C7" s="5"/>
    </row>
    <row r="8" spans="1:6" ht="30">
      <c r="A8" s="15" t="s">
        <v>6</v>
      </c>
      <c r="B8" s="26" t="s">
        <v>7</v>
      </c>
      <c r="C8" s="17" t="s">
        <v>8</v>
      </c>
      <c r="F8" s="5"/>
    </row>
    <row r="9" spans="1:6">
      <c r="A9" s="11"/>
      <c r="B9" s="18" t="s">
        <v>10</v>
      </c>
      <c r="C9" s="10"/>
      <c r="F9" s="5"/>
    </row>
    <row r="10" spans="1:6">
      <c r="A10" s="11">
        <v>1</v>
      </c>
      <c r="B10" s="10" t="s">
        <v>11</v>
      </c>
      <c r="C10" s="34">
        <v>5433.94</v>
      </c>
      <c r="F10" s="5"/>
    </row>
    <row r="11" spans="1:6">
      <c r="A11" s="11">
        <v>2</v>
      </c>
      <c r="B11" s="10" t="s">
        <v>12</v>
      </c>
      <c r="C11" s="34">
        <v>37742.379999999997</v>
      </c>
      <c r="F11" s="5"/>
    </row>
    <row r="12" spans="1:6">
      <c r="A12" s="11">
        <v>3</v>
      </c>
      <c r="B12" s="10" t="s">
        <v>13</v>
      </c>
      <c r="C12" s="34">
        <v>1424.17</v>
      </c>
      <c r="F12" s="5"/>
    </row>
    <row r="13" spans="1:6">
      <c r="A13" s="11">
        <v>4</v>
      </c>
      <c r="B13" s="10" t="s">
        <v>14</v>
      </c>
      <c r="C13" s="34">
        <v>427</v>
      </c>
      <c r="F13" s="5"/>
    </row>
    <row r="14" spans="1:6">
      <c r="A14" s="11">
        <v>5</v>
      </c>
      <c r="B14" s="10" t="s">
        <v>15</v>
      </c>
      <c r="C14" s="34">
        <v>4235.4799999999996</v>
      </c>
      <c r="F14" s="5"/>
    </row>
    <row r="15" spans="1:6">
      <c r="A15" s="11">
        <v>6</v>
      </c>
      <c r="B15" s="10" t="s">
        <v>16</v>
      </c>
      <c r="C15" s="34">
        <v>7335.22</v>
      </c>
    </row>
    <row r="16" spans="1:6">
      <c r="A16" s="11">
        <v>7</v>
      </c>
      <c r="B16" s="10" t="s">
        <v>17</v>
      </c>
      <c r="C16" s="12"/>
    </row>
    <row r="17" spans="1:3">
      <c r="A17" s="11">
        <v>8</v>
      </c>
      <c r="B17" s="10" t="s">
        <v>18</v>
      </c>
      <c r="C17" s="12"/>
    </row>
    <row r="18" spans="1:3">
      <c r="A18" s="11">
        <v>9</v>
      </c>
      <c r="B18" s="10" t="s">
        <v>19</v>
      </c>
      <c r="C18" s="12"/>
    </row>
    <row r="19" spans="1:3">
      <c r="A19" s="11">
        <v>10</v>
      </c>
      <c r="B19" s="10" t="s">
        <v>20</v>
      </c>
      <c r="C19" s="34">
        <v>3572.59</v>
      </c>
    </row>
    <row r="20" spans="1:3">
      <c r="A20" s="11">
        <v>11</v>
      </c>
      <c r="B20" s="10" t="s">
        <v>21</v>
      </c>
      <c r="C20" s="12"/>
    </row>
    <row r="21" spans="1:3">
      <c r="A21" s="11">
        <v>12</v>
      </c>
      <c r="B21" s="10" t="s">
        <v>73</v>
      </c>
      <c r="C21" s="12"/>
    </row>
    <row r="22" spans="1:3">
      <c r="A22" s="11">
        <v>13</v>
      </c>
      <c r="B22" s="10" t="s">
        <v>22</v>
      </c>
      <c r="C22" s="34">
        <v>148.72</v>
      </c>
    </row>
    <row r="23" spans="1:3">
      <c r="A23" s="11">
        <v>14</v>
      </c>
      <c r="B23" s="10" t="s">
        <v>71</v>
      </c>
      <c r="C23" s="34">
        <v>19152.61</v>
      </c>
    </row>
    <row r="24" spans="1:3">
      <c r="A24" s="11">
        <v>15</v>
      </c>
      <c r="B24" s="10" t="s">
        <v>36</v>
      </c>
      <c r="C24" s="34">
        <v>1285.01</v>
      </c>
    </row>
    <row r="25" spans="1:3">
      <c r="A25" s="11">
        <v>16</v>
      </c>
      <c r="B25" s="18" t="s">
        <v>23</v>
      </c>
      <c r="C25" s="12">
        <f>SUM(C10:C24)</f>
        <v>80757.119999999995</v>
      </c>
    </row>
    <row r="26" spans="1:3" ht="30">
      <c r="A26" s="11">
        <v>17</v>
      </c>
      <c r="B26" s="19" t="s">
        <v>75</v>
      </c>
      <c r="C26" s="32">
        <v>75278.039999999994</v>
      </c>
    </row>
    <row r="27" spans="1:3">
      <c r="A27" s="11">
        <v>18</v>
      </c>
      <c r="B27" s="10" t="s">
        <v>80</v>
      </c>
      <c r="C27" s="32">
        <v>102801.95</v>
      </c>
    </row>
    <row r="28" spans="1:3">
      <c r="A28" s="11">
        <v>19</v>
      </c>
      <c r="B28" s="10" t="s">
        <v>81</v>
      </c>
      <c r="C28" s="32">
        <v>1104.72</v>
      </c>
    </row>
    <row r="29" spans="1:3" ht="30">
      <c r="A29" s="11">
        <v>20</v>
      </c>
      <c r="B29" s="20" t="s">
        <v>78</v>
      </c>
      <c r="C29" s="32">
        <f>SUM(C26:C28)</f>
        <v>179184.71</v>
      </c>
    </row>
    <row r="30" spans="1:3" ht="30">
      <c r="A30" s="11">
        <v>21</v>
      </c>
      <c r="B30" s="20" t="s">
        <v>83</v>
      </c>
      <c r="C30" s="8">
        <f>C29-C25</f>
        <v>98427.59</v>
      </c>
    </row>
    <row r="31" spans="1:3">
      <c r="A31" s="21"/>
      <c r="B31" s="22"/>
      <c r="C31" s="9"/>
    </row>
    <row r="32" spans="1:3">
      <c r="A32" s="21"/>
      <c r="B32" s="23"/>
      <c r="C32" s="9"/>
    </row>
    <row r="33" spans="1:3">
      <c r="A33" s="21"/>
      <c r="B33" s="24" t="s">
        <v>24</v>
      </c>
      <c r="C33" s="9"/>
    </row>
    <row r="34" spans="1:3">
      <c r="A34" s="21"/>
      <c r="B34" s="23"/>
      <c r="C34" s="9"/>
    </row>
    <row r="35" spans="1:3" ht="60">
      <c r="A35" s="27">
        <v>22</v>
      </c>
      <c r="B35" s="19" t="s">
        <v>82</v>
      </c>
      <c r="C35" s="32">
        <v>75094.210000000006</v>
      </c>
    </row>
    <row r="36" spans="1:3" ht="30">
      <c r="A36" s="11">
        <v>23</v>
      </c>
      <c r="B36" s="26" t="s">
        <v>49</v>
      </c>
      <c r="C36" s="32">
        <v>64558.69</v>
      </c>
    </row>
    <row r="37" spans="1:3">
      <c r="A37" s="11"/>
      <c r="B37" s="10"/>
      <c r="C37" s="8"/>
    </row>
    <row r="38" spans="1:3">
      <c r="C38" s="5"/>
    </row>
    <row r="39" spans="1:3">
      <c r="C39" s="5"/>
    </row>
    <row r="42" spans="1:3">
      <c r="B42" t="s">
        <v>25</v>
      </c>
      <c r="C42" t="s">
        <v>27</v>
      </c>
    </row>
  </sheetData>
  <mergeCells count="2">
    <mergeCell ref="A1:B1"/>
    <mergeCell ref="A2:B2"/>
  </mergeCells>
  <printOptions horizontalCentered="1"/>
  <pageMargins left="0" right="0" top="0" bottom="0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41</vt:i4>
      </vt:variant>
    </vt:vector>
  </HeadingPairs>
  <TitlesOfParts>
    <vt:vector size="41" baseType="lpstr">
      <vt:lpstr>васнецовых 5 </vt:lpstr>
      <vt:lpstr>васнецовых 7</vt:lpstr>
      <vt:lpstr>васнецовых 11</vt:lpstr>
      <vt:lpstr>зелёная 1</vt:lpstr>
      <vt:lpstr>зелёная 2</vt:lpstr>
      <vt:lpstr>зелёная 14</vt:lpstr>
      <vt:lpstr>зелёная 17</vt:lpstr>
      <vt:lpstr>зелёная 20</vt:lpstr>
      <vt:lpstr>кооперат 1</vt:lpstr>
      <vt:lpstr>кооп 2</vt:lpstr>
      <vt:lpstr>кооп 3</vt:lpstr>
      <vt:lpstr>кооп 4</vt:lpstr>
      <vt:lpstr>кооп 5</vt:lpstr>
      <vt:lpstr>кооп 6</vt:lpstr>
      <vt:lpstr>кооп 7</vt:lpstr>
      <vt:lpstr>кооп 8</vt:lpstr>
      <vt:lpstr>кооп 10</vt:lpstr>
      <vt:lpstr>космон 1</vt:lpstr>
      <vt:lpstr>косм 3</vt:lpstr>
      <vt:lpstr>косм 5</vt:lpstr>
      <vt:lpstr>косм 7</vt:lpstr>
      <vt:lpstr>косм 8</vt:lpstr>
      <vt:lpstr>косм 9</vt:lpstr>
      <vt:lpstr>косм 10</vt:lpstr>
      <vt:lpstr>косм 11</vt:lpstr>
      <vt:lpstr>косм 12</vt:lpstr>
      <vt:lpstr>косм 14</vt:lpstr>
      <vt:lpstr>косм 16</vt:lpstr>
      <vt:lpstr>косм 18</vt:lpstr>
      <vt:lpstr>косм 20</vt:lpstr>
      <vt:lpstr>порт 7</vt:lpstr>
      <vt:lpstr>порт 9</vt:lpstr>
      <vt:lpstr> порт 13 </vt:lpstr>
      <vt:lpstr>порт 27</vt:lpstr>
      <vt:lpstr>хол 2</vt:lpstr>
      <vt:lpstr>холун 4</vt:lpstr>
      <vt:lpstr>хол 12</vt:lpstr>
      <vt:lpstr>хол 15</vt:lpstr>
      <vt:lpstr>хол 17</vt:lpstr>
      <vt:lpstr>хол 19</vt:lpstr>
      <vt:lpstr>всего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2015-03-16T11:49:46Z</dcterms:modified>
</cp:coreProperties>
</file>